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viclegalaid-my.sharepoint.com/personal/ro8697_vla_vic_gov_au/Documents/Docs/2025 11 November/18 budget template/"/>
    </mc:Choice>
  </mc:AlternateContent>
  <xr:revisionPtr revIDLastSave="8" documentId="8_{D0F87C57-81D1-4BEB-84B3-012278E19CC5}" xr6:coauthVersionLast="47" xr6:coauthVersionMax="47" xr10:uidLastSave="{45F64383-3518-45AF-9FDF-A5EF220C5997}"/>
  <bookViews>
    <workbookView xWindow="5640" yWindow="2595" windowWidth="21600" windowHeight="12780" tabRatio="891" activeTab="7" xr2:uid="{00000000-000D-0000-FFFF-FFFF00000000}"/>
  </bookViews>
  <sheets>
    <sheet name="Report Details" sheetId="37" r:id="rId1"/>
    <sheet name="Report Checklist" sheetId="46" r:id="rId2"/>
    <sheet name="Budget (CLSP)" sheetId="53" r:id="rId3"/>
    <sheet name="Workforce Summary" sheetId="50" r:id="rId4"/>
    <sheet name="Volunteer Summary (Optional)" sheetId="52" r:id="rId5"/>
    <sheet name="FR1 CLSP+P" sheetId="8" r:id="rId6"/>
    <sheet name="FR2 CLSP+P " sheetId="44" r:id="rId7"/>
    <sheet name="All Report Notes" sheetId="47" r:id="rId8"/>
    <sheet name="Consolidated Reports" sheetId="43" r:id="rId9"/>
    <sheet name="PRINT READY A3 FR2" sheetId="48" r:id="rId10"/>
  </sheets>
  <definedNames>
    <definedName name="_xlnm.Print_Area" localSheetId="9">'PRINT READY A3 FR2'!$A$1:$Y$64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0" i="44" l="1"/>
  <c r="W65" i="53"/>
  <c r="U65" i="53"/>
  <c r="S65" i="53"/>
  <c r="Q65" i="53"/>
  <c r="O65" i="53"/>
  <c r="M65" i="53"/>
  <c r="K65" i="53"/>
  <c r="I65" i="53"/>
  <c r="G65" i="53"/>
  <c r="BH63" i="44"/>
  <c r="BB63" i="44"/>
  <c r="AU63" i="44"/>
  <c r="AN63" i="44"/>
  <c r="AG63" i="44"/>
  <c r="Z63" i="44"/>
  <c r="S63" i="44"/>
  <c r="L63" i="44"/>
  <c r="BP29" i="44"/>
  <c r="BI29" i="44"/>
  <c r="BC29" i="44"/>
  <c r="AV29" i="44"/>
  <c r="AO29" i="44"/>
  <c r="AH29" i="44"/>
  <c r="AA29" i="44"/>
  <c r="T29" i="44"/>
  <c r="BQ53" i="8"/>
  <c r="BJ53" i="8"/>
  <c r="BC53" i="8"/>
  <c r="AV53" i="8"/>
  <c r="AO53" i="8"/>
  <c r="AH53" i="8"/>
  <c r="AA53" i="8"/>
  <c r="T53" i="8"/>
  <c r="M53" i="8"/>
  <c r="BO29" i="44"/>
  <c r="BH29" i="44"/>
  <c r="W63" i="48" l="1"/>
  <c r="U63" i="48"/>
  <c r="S63" i="48"/>
  <c r="Q63" i="48"/>
  <c r="O63" i="48"/>
  <c r="M63" i="48"/>
  <c r="K63" i="48"/>
  <c r="I63" i="48"/>
  <c r="G63" i="48"/>
  <c r="E29" i="8" l="1"/>
  <c r="BP28" i="44"/>
  <c r="BP27" i="44"/>
  <c r="BP26" i="44"/>
  <c r="BI28" i="44"/>
  <c r="BI27" i="44"/>
  <c r="BI26" i="44"/>
  <c r="BC28" i="44"/>
  <c r="BC27" i="44"/>
  <c r="BC26" i="44"/>
  <c r="AV28" i="44"/>
  <c r="AV27" i="44"/>
  <c r="AV26" i="44"/>
  <c r="BQ27" i="8"/>
  <c r="BQ28" i="8"/>
  <c r="BQ26" i="8"/>
  <c r="BJ27" i="8"/>
  <c r="BJ28" i="8"/>
  <c r="BJ26" i="8"/>
  <c r="BC27" i="8"/>
  <c r="BC28" i="8"/>
  <c r="BC26" i="8"/>
  <c r="AV27" i="8"/>
  <c r="AV28" i="8"/>
  <c r="AV26" i="8"/>
  <c r="AO28" i="8"/>
  <c r="W22" i="53"/>
  <c r="W24" i="53" s="1"/>
  <c r="U22" i="53"/>
  <c r="U24" i="53" s="1"/>
  <c r="S22" i="53"/>
  <c r="S24" i="53" s="1"/>
  <c r="Q22" i="53"/>
  <c r="Q24" i="53" s="1"/>
  <c r="O22" i="53"/>
  <c r="O24" i="53" s="1"/>
  <c r="M22" i="53"/>
  <c r="M24" i="53" s="1"/>
  <c r="K22" i="53"/>
  <c r="K24" i="53" s="1"/>
  <c r="I22" i="53"/>
  <c r="I24" i="53" s="1"/>
  <c r="BO2" i="44"/>
  <c r="BH2" i="44"/>
  <c r="BB2" i="44"/>
  <c r="AU2" i="44"/>
  <c r="AN2" i="44"/>
  <c r="AA26" i="8"/>
  <c r="AA27" i="8"/>
  <c r="AA28" i="8"/>
  <c r="BP32" i="44"/>
  <c r="BP33" i="44"/>
  <c r="BP34" i="44"/>
  <c r="BP35" i="44"/>
  <c r="BP36" i="44"/>
  <c r="BP37" i="44"/>
  <c r="BP38" i="44"/>
  <c r="BP39" i="44"/>
  <c r="BP40" i="44"/>
  <c r="BP41" i="44"/>
  <c r="BP42" i="44"/>
  <c r="BP43" i="44"/>
  <c r="BP44" i="44"/>
  <c r="BP45" i="44"/>
  <c r="BP46" i="44"/>
  <c r="BP47" i="44"/>
  <c r="BP48" i="44"/>
  <c r="BP31" i="44"/>
  <c r="BP15" i="44"/>
  <c r="BP16" i="44"/>
  <c r="BP17" i="44"/>
  <c r="BP18" i="44"/>
  <c r="BP14" i="44"/>
  <c r="BQ29" i="44" l="1"/>
  <c r="BR29" i="44" s="1"/>
  <c r="BJ29" i="44"/>
  <c r="BK29" i="44" s="1"/>
  <c r="BQ5" i="8"/>
  <c r="BJ5" i="8"/>
  <c r="BC5" i="8"/>
  <c r="AV5" i="8"/>
  <c r="AO5" i="8"/>
  <c r="AH5" i="8"/>
  <c r="AA5" i="8"/>
  <c r="T5" i="8"/>
  <c r="M5" i="8"/>
  <c r="F5" i="8"/>
  <c r="BY5" i="8" l="1"/>
  <c r="BP5" i="8" l="1"/>
  <c r="BI5" i="8"/>
  <c r="BB5" i="8"/>
  <c r="AU5" i="8"/>
  <c r="E5" i="8"/>
  <c r="W64" i="53" l="1"/>
  <c r="U64" i="53"/>
  <c r="S64" i="53"/>
  <c r="Q64" i="53"/>
  <c r="O64" i="53"/>
  <c r="M64" i="53"/>
  <c r="K64" i="53"/>
  <c r="I64" i="53"/>
  <c r="G64" i="53"/>
  <c r="E64" i="53"/>
  <c r="AO27" i="8"/>
  <c r="AO26" i="8"/>
  <c r="BQ56" i="8"/>
  <c r="BQ55" i="8"/>
  <c r="BP56" i="44"/>
  <c r="BQ56" i="44" s="1"/>
  <c r="BP55" i="44"/>
  <c r="BQ55" i="44" s="1"/>
  <c r="BI56" i="44"/>
  <c r="BJ56" i="44" s="1"/>
  <c r="BI55" i="44"/>
  <c r="BJ55" i="44" s="1"/>
  <c r="BI32" i="44"/>
  <c r="BI33" i="44"/>
  <c r="BI34" i="44"/>
  <c r="BI35" i="44"/>
  <c r="BI36" i="44"/>
  <c r="BI37" i="44"/>
  <c r="BI38" i="44"/>
  <c r="BI39" i="44"/>
  <c r="BJ39" i="44" s="1"/>
  <c r="BI40" i="44"/>
  <c r="BI41" i="44"/>
  <c r="BI42" i="44"/>
  <c r="BI43" i="44"/>
  <c r="BI44" i="44"/>
  <c r="BI45" i="44"/>
  <c r="BI46" i="44"/>
  <c r="BI47" i="44"/>
  <c r="BI48" i="44"/>
  <c r="BI31" i="44"/>
  <c r="BI15" i="44"/>
  <c r="BI16" i="44"/>
  <c r="BI17" i="44"/>
  <c r="BI18" i="44"/>
  <c r="BI14" i="44"/>
  <c r="BO9" i="44"/>
  <c r="BP9" i="44" s="1"/>
  <c r="BO10" i="44"/>
  <c r="BP10" i="44" s="1"/>
  <c r="BO11" i="44"/>
  <c r="BP11" i="44" s="1"/>
  <c r="BO8" i="44"/>
  <c r="BH9" i="44"/>
  <c r="BI9" i="44" s="1"/>
  <c r="BH10" i="44"/>
  <c r="BI10" i="44" s="1"/>
  <c r="BH11" i="44"/>
  <c r="BI11" i="44" s="1"/>
  <c r="BH8" i="44"/>
  <c r="BB9" i="44"/>
  <c r="BC9" i="44" s="1"/>
  <c r="BB10" i="44"/>
  <c r="BC10" i="44" s="1"/>
  <c r="BB11" i="44"/>
  <c r="BC11" i="44" s="1"/>
  <c r="BB8" i="44"/>
  <c r="AU9" i="44"/>
  <c r="AV9" i="44" s="1"/>
  <c r="AU10" i="44"/>
  <c r="AV10" i="44" s="1"/>
  <c r="AU11" i="44"/>
  <c r="AV11" i="44" s="1"/>
  <c r="AU8" i="44"/>
  <c r="AN9" i="44"/>
  <c r="AO9" i="44" s="1"/>
  <c r="AN10" i="44"/>
  <c r="AO10" i="44" s="1"/>
  <c r="AN11" i="44"/>
  <c r="AO11" i="44" s="1"/>
  <c r="AN8" i="44"/>
  <c r="BC15" i="44"/>
  <c r="BC16" i="44"/>
  <c r="BC17" i="44"/>
  <c r="BC18" i="44"/>
  <c r="BC14" i="44"/>
  <c r="AV15" i="44"/>
  <c r="AV16" i="44"/>
  <c r="AW16" i="44" s="1"/>
  <c r="AV17" i="44"/>
  <c r="AW17" i="44" s="1"/>
  <c r="AV18" i="44"/>
  <c r="AV14" i="44"/>
  <c r="AO15" i="44"/>
  <c r="AO16" i="44"/>
  <c r="AO17" i="44"/>
  <c r="AO18" i="44"/>
  <c r="AO14" i="44"/>
  <c r="AO27" i="44"/>
  <c r="AO28" i="44"/>
  <c r="AO26" i="44"/>
  <c r="AH27" i="44"/>
  <c r="AH28" i="44"/>
  <c r="AH26" i="44"/>
  <c r="AA27" i="44"/>
  <c r="AA28" i="44"/>
  <c r="AA26" i="44"/>
  <c r="T27" i="44"/>
  <c r="T28" i="44"/>
  <c r="T26" i="44"/>
  <c r="M27" i="44"/>
  <c r="M28" i="44"/>
  <c r="M26" i="44"/>
  <c r="F27" i="44"/>
  <c r="F28" i="44"/>
  <c r="F26" i="44"/>
  <c r="AH15" i="44"/>
  <c r="AH16" i="44"/>
  <c r="AH17" i="44"/>
  <c r="AH18" i="44"/>
  <c r="AH14" i="44"/>
  <c r="AG9" i="44"/>
  <c r="AH9" i="44" s="1"/>
  <c r="AG10" i="44"/>
  <c r="AH10" i="44" s="1"/>
  <c r="AG11" i="44"/>
  <c r="AH11" i="44" s="1"/>
  <c r="AG8" i="44"/>
  <c r="AA15" i="44"/>
  <c r="AA16" i="44"/>
  <c r="AA17" i="44"/>
  <c r="AA18" i="44"/>
  <c r="AA14" i="44"/>
  <c r="T15" i="44"/>
  <c r="T16" i="44"/>
  <c r="T17" i="44"/>
  <c r="T18" i="44"/>
  <c r="T14" i="44"/>
  <c r="Z9" i="44"/>
  <c r="AA9" i="44" s="1"/>
  <c r="Z10" i="44"/>
  <c r="AA10" i="44" s="1"/>
  <c r="Z11" i="44"/>
  <c r="AA11" i="44" s="1"/>
  <c r="Z8" i="44"/>
  <c r="BR56" i="44"/>
  <c r="BR55" i="44"/>
  <c r="BK56" i="44"/>
  <c r="BK55" i="44"/>
  <c r="BC32" i="44"/>
  <c r="BC33" i="44"/>
  <c r="BC34" i="44"/>
  <c r="BC35" i="44"/>
  <c r="BC36" i="44"/>
  <c r="BC37" i="44"/>
  <c r="BC38" i="44"/>
  <c r="BC39" i="44"/>
  <c r="BC40" i="44"/>
  <c r="BC41" i="44"/>
  <c r="BC42" i="44"/>
  <c r="BC43" i="44"/>
  <c r="BC44" i="44"/>
  <c r="BC45" i="44"/>
  <c r="BC46" i="44"/>
  <c r="BC47" i="44"/>
  <c r="BC48" i="44"/>
  <c r="BC31" i="44"/>
  <c r="AV32" i="44"/>
  <c r="AV33" i="44"/>
  <c r="AV34" i="44"/>
  <c r="AV35" i="44"/>
  <c r="AV36" i="44"/>
  <c r="AV37" i="44"/>
  <c r="AV38" i="44"/>
  <c r="AV39" i="44"/>
  <c r="AV40" i="44"/>
  <c r="AV41" i="44"/>
  <c r="AV42" i="44"/>
  <c r="AV43" i="44"/>
  <c r="AV44" i="44"/>
  <c r="AV45" i="44"/>
  <c r="AV46" i="44"/>
  <c r="AV47" i="44"/>
  <c r="AV48" i="44"/>
  <c r="AV31" i="44"/>
  <c r="AO32" i="44"/>
  <c r="AO33" i="44"/>
  <c r="AO34" i="44"/>
  <c r="AO35" i="44"/>
  <c r="AO36" i="44"/>
  <c r="AO37" i="44"/>
  <c r="AO38" i="44"/>
  <c r="AO39" i="44"/>
  <c r="AO40" i="44"/>
  <c r="AO41" i="44"/>
  <c r="AO42" i="44"/>
  <c r="AO43" i="44"/>
  <c r="AO44" i="44"/>
  <c r="AO45" i="44"/>
  <c r="AO46" i="44"/>
  <c r="AO47" i="44"/>
  <c r="AO48" i="44"/>
  <c r="AO31" i="44"/>
  <c r="AH32" i="44"/>
  <c r="AH33" i="44"/>
  <c r="AH34" i="44"/>
  <c r="AH35" i="44"/>
  <c r="AH36" i="44"/>
  <c r="AH37" i="44"/>
  <c r="AH38" i="44"/>
  <c r="AH39" i="44"/>
  <c r="AH40" i="44"/>
  <c r="AH41" i="44"/>
  <c r="AH42" i="44"/>
  <c r="AH43" i="44"/>
  <c r="AH44" i="44"/>
  <c r="AH45" i="44"/>
  <c r="AH46" i="44"/>
  <c r="AH47" i="44"/>
  <c r="AH48" i="44"/>
  <c r="AH31" i="44"/>
  <c r="AA32" i="44"/>
  <c r="AA33" i="44"/>
  <c r="AB33" i="44" s="1"/>
  <c r="AA34" i="44"/>
  <c r="AA35" i="44"/>
  <c r="AA36" i="44"/>
  <c r="AA37" i="44"/>
  <c r="AA38" i="44"/>
  <c r="AA39" i="44"/>
  <c r="AA40" i="44"/>
  <c r="AA41" i="44"/>
  <c r="AA42" i="44"/>
  <c r="AA43" i="44"/>
  <c r="AA44" i="44"/>
  <c r="AA45" i="44"/>
  <c r="AA46" i="44"/>
  <c r="AA47" i="44"/>
  <c r="AA48" i="44"/>
  <c r="AA31" i="44"/>
  <c r="T32" i="44"/>
  <c r="T33" i="44"/>
  <c r="T34" i="44"/>
  <c r="T35" i="44"/>
  <c r="T36" i="44"/>
  <c r="T37" i="44"/>
  <c r="T38" i="44"/>
  <c r="T39" i="44"/>
  <c r="T40" i="44"/>
  <c r="T41" i="44"/>
  <c r="T42" i="44"/>
  <c r="T43" i="44"/>
  <c r="T44" i="44"/>
  <c r="T45" i="44"/>
  <c r="T46" i="44"/>
  <c r="T47" i="44"/>
  <c r="T48" i="44"/>
  <c r="T31" i="44"/>
  <c r="M32" i="44"/>
  <c r="M33" i="44"/>
  <c r="M34" i="44"/>
  <c r="M35" i="44"/>
  <c r="M36" i="44"/>
  <c r="M37" i="44"/>
  <c r="M38" i="44"/>
  <c r="M39" i="44"/>
  <c r="M40" i="44"/>
  <c r="M41" i="44"/>
  <c r="M42" i="44"/>
  <c r="M43" i="44"/>
  <c r="M44" i="44"/>
  <c r="M45" i="44"/>
  <c r="M46" i="44"/>
  <c r="M47" i="44"/>
  <c r="M48" i="44"/>
  <c r="M31" i="44"/>
  <c r="BC56" i="44"/>
  <c r="BC55" i="44"/>
  <c r="AV56" i="44"/>
  <c r="AV55" i="44"/>
  <c r="AO56" i="44"/>
  <c r="AO55" i="44"/>
  <c r="AH56" i="44"/>
  <c r="AH55" i="44"/>
  <c r="AA56" i="44"/>
  <c r="AA55" i="44"/>
  <c r="T56" i="44"/>
  <c r="T55" i="44"/>
  <c r="M56" i="44"/>
  <c r="M55" i="44"/>
  <c r="F56" i="44"/>
  <c r="F55" i="44"/>
  <c r="F32" i="44"/>
  <c r="F33" i="44"/>
  <c r="F34" i="44"/>
  <c r="F35" i="44"/>
  <c r="F36" i="44"/>
  <c r="F37" i="44"/>
  <c r="F38" i="44"/>
  <c r="F39" i="44"/>
  <c r="F40" i="44"/>
  <c r="F41" i="44"/>
  <c r="F42" i="44"/>
  <c r="F43" i="44"/>
  <c r="F44" i="44"/>
  <c r="F45" i="44"/>
  <c r="F46" i="44"/>
  <c r="F47" i="44"/>
  <c r="F48" i="44"/>
  <c r="F31" i="44"/>
  <c r="BX14" i="8"/>
  <c r="BQ32" i="8"/>
  <c r="BQ33" i="8"/>
  <c r="BQ34" i="8"/>
  <c r="BQ35" i="8"/>
  <c r="BQ36" i="8"/>
  <c r="BQ37" i="8"/>
  <c r="BQ38" i="8"/>
  <c r="BQ39" i="8"/>
  <c r="BQ40" i="8"/>
  <c r="BQ41" i="8"/>
  <c r="BQ42" i="8"/>
  <c r="BQ43" i="8"/>
  <c r="BQ44" i="8"/>
  <c r="BQ45" i="8"/>
  <c r="BQ46" i="8"/>
  <c r="BQ47" i="8"/>
  <c r="BQ48" i="8"/>
  <c r="BQ31" i="8"/>
  <c r="BJ32" i="8"/>
  <c r="BJ33" i="8"/>
  <c r="BJ34" i="8"/>
  <c r="BJ35" i="8"/>
  <c r="BJ36" i="8"/>
  <c r="BJ37" i="8"/>
  <c r="BJ38" i="8"/>
  <c r="BJ39" i="8"/>
  <c r="BJ40" i="8"/>
  <c r="BJ41" i="8"/>
  <c r="BJ42" i="8"/>
  <c r="BJ43" i="8"/>
  <c r="BJ44" i="8"/>
  <c r="BJ45" i="8"/>
  <c r="BJ46" i="8"/>
  <c r="BJ47" i="8"/>
  <c r="BJ48" i="8"/>
  <c r="BJ31" i="8"/>
  <c r="BC32" i="8"/>
  <c r="BC33" i="8"/>
  <c r="BC34" i="8"/>
  <c r="BC35" i="8"/>
  <c r="BC36" i="8"/>
  <c r="BC37" i="8"/>
  <c r="BC38" i="8"/>
  <c r="BC39" i="8"/>
  <c r="BC40" i="8"/>
  <c r="BC41" i="8"/>
  <c r="BC42" i="8"/>
  <c r="BC43" i="8"/>
  <c r="BC44" i="8"/>
  <c r="BC45" i="8"/>
  <c r="BC46" i="8"/>
  <c r="BC47" i="8"/>
  <c r="BC48" i="8"/>
  <c r="BC31" i="8"/>
  <c r="AV32" i="8"/>
  <c r="AV33" i="8"/>
  <c r="AV34" i="8"/>
  <c r="AV35" i="8"/>
  <c r="AV36" i="8"/>
  <c r="AV37" i="8"/>
  <c r="AV38" i="8"/>
  <c r="AV39" i="8"/>
  <c r="AV40" i="8"/>
  <c r="AV41" i="8"/>
  <c r="AV42" i="8"/>
  <c r="AV43" i="8"/>
  <c r="AV44" i="8"/>
  <c r="AV45" i="8"/>
  <c r="AV46" i="8"/>
  <c r="AV47" i="8"/>
  <c r="AV48" i="8"/>
  <c r="AV31" i="8"/>
  <c r="AO32" i="8"/>
  <c r="AO33" i="8"/>
  <c r="AO34" i="8"/>
  <c r="AO35" i="8"/>
  <c r="AO36" i="8"/>
  <c r="AO37" i="8"/>
  <c r="AO38" i="8"/>
  <c r="AO39" i="8"/>
  <c r="AO40" i="8"/>
  <c r="AO41" i="8"/>
  <c r="AO42" i="8"/>
  <c r="AO43" i="8"/>
  <c r="AO44" i="8"/>
  <c r="AO45" i="8"/>
  <c r="AO46" i="8"/>
  <c r="AO47" i="8"/>
  <c r="AO48" i="8"/>
  <c r="AO31" i="8"/>
  <c r="AH32" i="8"/>
  <c r="AH33" i="8"/>
  <c r="AH34" i="8"/>
  <c r="AH35" i="8"/>
  <c r="AH36" i="8"/>
  <c r="AH37" i="8"/>
  <c r="AH38" i="8"/>
  <c r="AH39" i="8"/>
  <c r="AH40" i="8"/>
  <c r="AH41" i="8"/>
  <c r="AH42" i="8"/>
  <c r="AH43" i="8"/>
  <c r="AH44" i="8"/>
  <c r="AH45" i="8"/>
  <c r="AH46" i="8"/>
  <c r="AH47" i="8"/>
  <c r="AH48" i="8"/>
  <c r="AH31" i="8"/>
  <c r="AA32" i="8"/>
  <c r="AA33" i="8"/>
  <c r="AA34" i="8"/>
  <c r="AA35" i="8"/>
  <c r="AA36" i="8"/>
  <c r="AA37" i="8"/>
  <c r="AA38" i="8"/>
  <c r="AA39" i="8"/>
  <c r="AA40" i="8"/>
  <c r="AA41" i="8"/>
  <c r="AA42" i="8"/>
  <c r="AA43" i="8"/>
  <c r="AA44" i="8"/>
  <c r="AA45" i="8"/>
  <c r="AA46" i="8"/>
  <c r="AA47" i="8"/>
  <c r="AA48" i="8"/>
  <c r="AA31" i="8"/>
  <c r="T47" i="8"/>
  <c r="T48" i="8"/>
  <c r="T32" i="8"/>
  <c r="T33" i="8"/>
  <c r="T34" i="8"/>
  <c r="T35" i="8"/>
  <c r="T36" i="8"/>
  <c r="T37" i="8"/>
  <c r="T38" i="8"/>
  <c r="T39" i="8"/>
  <c r="T40" i="8"/>
  <c r="T41" i="8"/>
  <c r="T42" i="8"/>
  <c r="T43" i="8"/>
  <c r="T44" i="8"/>
  <c r="T45" i="8"/>
  <c r="T46" i="8"/>
  <c r="T31" i="8"/>
  <c r="BJ56" i="8"/>
  <c r="BJ55" i="8"/>
  <c r="BC56" i="8"/>
  <c r="BC55" i="8"/>
  <c r="AV56" i="8"/>
  <c r="AV55" i="8"/>
  <c r="AO56" i="8"/>
  <c r="AH56" i="8"/>
  <c r="AA56" i="8"/>
  <c r="T56" i="8"/>
  <c r="M56" i="8"/>
  <c r="M32" i="8"/>
  <c r="M33" i="8"/>
  <c r="M34" i="8"/>
  <c r="M35" i="8"/>
  <c r="M36" i="8"/>
  <c r="M37" i="8"/>
  <c r="M38" i="8"/>
  <c r="M39" i="8"/>
  <c r="M40" i="8"/>
  <c r="M41" i="8"/>
  <c r="M42" i="8"/>
  <c r="M43" i="8"/>
  <c r="M44" i="8"/>
  <c r="M45" i="8"/>
  <c r="M46" i="8"/>
  <c r="M47" i="8"/>
  <c r="M48" i="8"/>
  <c r="F56" i="8"/>
  <c r="M31" i="8"/>
  <c r="M27" i="8"/>
  <c r="M28" i="8"/>
  <c r="F32" i="8"/>
  <c r="F33" i="8"/>
  <c r="F34" i="8"/>
  <c r="F35" i="8"/>
  <c r="F36" i="8"/>
  <c r="F37" i="8"/>
  <c r="F38" i="8"/>
  <c r="F39" i="8"/>
  <c r="F40" i="8"/>
  <c r="F41" i="8"/>
  <c r="F42" i="8"/>
  <c r="F43" i="8"/>
  <c r="F44" i="8"/>
  <c r="F45" i="8"/>
  <c r="F46" i="8"/>
  <c r="F47" i="8"/>
  <c r="F48" i="8"/>
  <c r="F31" i="8"/>
  <c r="BQ15" i="8"/>
  <c r="BQ16" i="8"/>
  <c r="BQ17" i="8"/>
  <c r="BQ18" i="8"/>
  <c r="BQ14" i="8"/>
  <c r="BJ15" i="8"/>
  <c r="BJ16" i="8"/>
  <c r="BJ17" i="8"/>
  <c r="BJ18" i="8"/>
  <c r="BJ14" i="8"/>
  <c r="BC15" i="8"/>
  <c r="BC16" i="8"/>
  <c r="BC17" i="8"/>
  <c r="BC18" i="8"/>
  <c r="BC14" i="8"/>
  <c r="AV15" i="8"/>
  <c r="AV16" i="8"/>
  <c r="AV17" i="8"/>
  <c r="AV18" i="8"/>
  <c r="AV14" i="8"/>
  <c r="AO15" i="8"/>
  <c r="AO16" i="8"/>
  <c r="AO17" i="8"/>
  <c r="AO18" i="8"/>
  <c r="AO14" i="8"/>
  <c r="AH27" i="8"/>
  <c r="AH28" i="8"/>
  <c r="AH26" i="8"/>
  <c r="T27" i="8"/>
  <c r="T28" i="8"/>
  <c r="T26" i="8"/>
  <c r="M26" i="8"/>
  <c r="F27" i="8"/>
  <c r="F28" i="8"/>
  <c r="F26" i="8"/>
  <c r="AH15" i="8"/>
  <c r="AH16" i="8"/>
  <c r="AH17" i="8"/>
  <c r="AH18" i="8"/>
  <c r="AH14" i="8"/>
  <c r="AA15" i="8"/>
  <c r="AA16" i="8"/>
  <c r="AA17" i="8"/>
  <c r="AA18" i="8"/>
  <c r="AA14" i="8"/>
  <c r="T15" i="8"/>
  <c r="T16" i="8"/>
  <c r="T17" i="8"/>
  <c r="T18" i="8"/>
  <c r="T14" i="8"/>
  <c r="BQ11" i="8"/>
  <c r="BQ10" i="8"/>
  <c r="BQ9" i="8"/>
  <c r="BQ8" i="8"/>
  <c r="BJ11" i="8"/>
  <c r="BJ10" i="8"/>
  <c r="BJ9" i="8"/>
  <c r="BJ8" i="8"/>
  <c r="BC11" i="8"/>
  <c r="BC10" i="8"/>
  <c r="BC9" i="8"/>
  <c r="BC8" i="8"/>
  <c r="AV11" i="8"/>
  <c r="AV10" i="8"/>
  <c r="AV9" i="8"/>
  <c r="AV8" i="8"/>
  <c r="AO9" i="8"/>
  <c r="AO10" i="8"/>
  <c r="AO11" i="8"/>
  <c r="AO8" i="8"/>
  <c r="AH11" i="8"/>
  <c r="AH10" i="8"/>
  <c r="AH9" i="8"/>
  <c r="AH8" i="8"/>
  <c r="S5" i="8"/>
  <c r="AA9" i="8"/>
  <c r="AA10" i="8"/>
  <c r="AA11" i="8"/>
  <c r="AA8" i="8"/>
  <c r="S8" i="8"/>
  <c r="T9" i="8"/>
  <c r="T10" i="8"/>
  <c r="T11" i="8"/>
  <c r="T8" i="8"/>
  <c r="M9" i="8"/>
  <c r="M10" i="8"/>
  <c r="M11" i="8"/>
  <c r="M8" i="8"/>
  <c r="F9" i="8"/>
  <c r="F10" i="8"/>
  <c r="F11" i="8"/>
  <c r="F8" i="8"/>
  <c r="E9" i="8"/>
  <c r="E10" i="8"/>
  <c r="E11" i="8"/>
  <c r="E8" i="8"/>
  <c r="BY26" i="8" l="1"/>
  <c r="BH20" i="44"/>
  <c r="BH62" i="44"/>
  <c r="BI8" i="44"/>
  <c r="BI20" i="44" s="1"/>
  <c r="BO20" i="44"/>
  <c r="BO62" i="44"/>
  <c r="BP8" i="44"/>
  <c r="BP20" i="44" s="1"/>
  <c r="AG62" i="44"/>
  <c r="AG20" i="44"/>
  <c r="AH8" i="44"/>
  <c r="AH20" i="44" s="1"/>
  <c r="AN20" i="44"/>
  <c r="AN62" i="44"/>
  <c r="AO8" i="44"/>
  <c r="AO20" i="44" s="1"/>
  <c r="Z62" i="44"/>
  <c r="Z20" i="44"/>
  <c r="AA8" i="44"/>
  <c r="AA20" i="44" s="1"/>
  <c r="AU20" i="44"/>
  <c r="AU62" i="44"/>
  <c r="AV8" i="44"/>
  <c r="AV20" i="44" s="1"/>
  <c r="BB20" i="44"/>
  <c r="BB62" i="44"/>
  <c r="BC8" i="44"/>
  <c r="BC20" i="44" s="1"/>
  <c r="E20" i="8"/>
  <c r="F29" i="8"/>
  <c r="BY11" i="8"/>
  <c r="BY10" i="8"/>
  <c r="BQ20" i="44" l="1"/>
  <c r="BR20" i="44" s="1"/>
  <c r="BJ20" i="44"/>
  <c r="BK20" i="44" s="1"/>
  <c r="M14" i="44"/>
  <c r="M14" i="8"/>
  <c r="I10" i="43"/>
  <c r="I11" i="43"/>
  <c r="G35" i="44"/>
  <c r="G36" i="44"/>
  <c r="I1" i="48"/>
  <c r="K1" i="48"/>
  <c r="M1" i="48"/>
  <c r="O1" i="48"/>
  <c r="Q1" i="48"/>
  <c r="S1" i="48"/>
  <c r="U1" i="48"/>
  <c r="W1" i="48"/>
  <c r="G1" i="48"/>
  <c r="E1" i="48"/>
  <c r="BW14" i="44"/>
  <c r="N41" i="44"/>
  <c r="BP2" i="8"/>
  <c r="BI2" i="8"/>
  <c r="BB2" i="8"/>
  <c r="AU2" i="8"/>
  <c r="E29" i="44"/>
  <c r="D62" i="43"/>
  <c r="B32" i="43"/>
  <c r="B33" i="43"/>
  <c r="B34" i="43"/>
  <c r="B35" i="43"/>
  <c r="B36" i="43"/>
  <c r="B37" i="43"/>
  <c r="B38" i="43"/>
  <c r="B39" i="43"/>
  <c r="B40" i="43"/>
  <c r="B41" i="43"/>
  <c r="B42" i="43"/>
  <c r="B43" i="43"/>
  <c r="B44" i="43"/>
  <c r="B45" i="43"/>
  <c r="B46" i="43"/>
  <c r="B47" i="43"/>
  <c r="B48" i="43"/>
  <c r="B31" i="43"/>
  <c r="BO5" i="44"/>
  <c r="BO22" i="44" s="1"/>
  <c r="BH5" i="44"/>
  <c r="BB5" i="44"/>
  <c r="BC5" i="44" s="1"/>
  <c r="BC22" i="44" s="1"/>
  <c r="AU5" i="44"/>
  <c r="AV5" i="44" s="1"/>
  <c r="AV22" i="44" s="1"/>
  <c r="AN5" i="44"/>
  <c r="AO5" i="44" s="1"/>
  <c r="AO22" i="44" s="1"/>
  <c r="AG5" i="44"/>
  <c r="AH5" i="44" s="1"/>
  <c r="AH22" i="44" s="1"/>
  <c r="BE56" i="44"/>
  <c r="BD56" i="44"/>
  <c r="AW56" i="44"/>
  <c r="AX56" i="44" s="1"/>
  <c r="AP56" i="44"/>
  <c r="AQ56" i="44" s="1"/>
  <c r="AI56" i="44"/>
  <c r="AJ56" i="44" s="1"/>
  <c r="AB56" i="44"/>
  <c r="AC56" i="44" s="1"/>
  <c r="V56" i="44"/>
  <c r="U56" i="44"/>
  <c r="N56" i="44"/>
  <c r="O56" i="44" s="1"/>
  <c r="G56" i="44"/>
  <c r="H56" i="44" s="1"/>
  <c r="AP55" i="44"/>
  <c r="AQ55" i="44" s="1"/>
  <c r="AI55" i="44"/>
  <c r="AJ55" i="44" s="1"/>
  <c r="AB55" i="44"/>
  <c r="AC55" i="44" s="1"/>
  <c r="V55" i="44"/>
  <c r="U55" i="44"/>
  <c r="N55" i="44"/>
  <c r="O55" i="44" s="1"/>
  <c r="G55" i="44"/>
  <c r="H55" i="44" s="1"/>
  <c r="BB29" i="44"/>
  <c r="AU29" i="44"/>
  <c r="AN29" i="44"/>
  <c r="AG29" i="44"/>
  <c r="Z29" i="44"/>
  <c r="S29" i="44"/>
  <c r="L29" i="44"/>
  <c r="W10" i="48"/>
  <c r="W9" i="48"/>
  <c r="W8" i="48"/>
  <c r="U10" i="48"/>
  <c r="U9" i="48"/>
  <c r="U8" i="48"/>
  <c r="S10" i="48"/>
  <c r="S9" i="48"/>
  <c r="Q10" i="48"/>
  <c r="Q9" i="48"/>
  <c r="Q8" i="48"/>
  <c r="O10" i="48"/>
  <c r="O9" i="48"/>
  <c r="O8" i="48"/>
  <c r="M10" i="48"/>
  <c r="M9" i="48"/>
  <c r="M8" i="48"/>
  <c r="K10" i="48"/>
  <c r="K9" i="48"/>
  <c r="K8" i="48"/>
  <c r="AO55" i="8"/>
  <c r="AH55" i="8"/>
  <c r="AA55" i="8"/>
  <c r="T55" i="8"/>
  <c r="M55" i="8"/>
  <c r="BP11" i="8"/>
  <c r="BP10" i="8"/>
  <c r="BP9" i="8"/>
  <c r="BP8" i="8"/>
  <c r="BI11" i="8"/>
  <c r="BI10" i="8"/>
  <c r="BI9" i="8"/>
  <c r="BI8" i="8"/>
  <c r="BB9" i="8"/>
  <c r="BB10" i="8"/>
  <c r="BB11" i="8"/>
  <c r="BB8" i="8"/>
  <c r="AU9" i="8"/>
  <c r="AU10" i="8"/>
  <c r="AU11" i="8"/>
  <c r="AU8" i="8"/>
  <c r="AN9" i="8"/>
  <c r="AN10" i="8"/>
  <c r="AN11" i="8"/>
  <c r="AN8" i="8"/>
  <c r="AG9" i="8"/>
  <c r="AG10" i="8"/>
  <c r="AG11" i="8"/>
  <c r="AG8" i="8"/>
  <c r="F55" i="8"/>
  <c r="AN5" i="8"/>
  <c r="AG5" i="8"/>
  <c r="Z9" i="8"/>
  <c r="Z10" i="8"/>
  <c r="Z11" i="8"/>
  <c r="Z8" i="8"/>
  <c r="Z5" i="8"/>
  <c r="S9" i="8"/>
  <c r="S10" i="8"/>
  <c r="S11" i="8"/>
  <c r="Z5" i="44"/>
  <c r="AA5" i="44" s="1"/>
  <c r="S9" i="44"/>
  <c r="S10" i="44"/>
  <c r="S11" i="44"/>
  <c r="S8" i="44"/>
  <c r="AN2" i="8"/>
  <c r="AG2" i="8"/>
  <c r="Z2" i="8"/>
  <c r="S2" i="8"/>
  <c r="L2" i="8"/>
  <c r="L9" i="8"/>
  <c r="L10" i="8"/>
  <c r="L11" i="8"/>
  <c r="L8" i="8"/>
  <c r="M15" i="8"/>
  <c r="M16" i="8"/>
  <c r="M17" i="8"/>
  <c r="M18" i="8"/>
  <c r="F15" i="8"/>
  <c r="F16" i="8"/>
  <c r="F17" i="8"/>
  <c r="F18" i="8"/>
  <c r="F14" i="8"/>
  <c r="L5" i="8"/>
  <c r="C56" i="8"/>
  <c r="C55" i="8"/>
  <c r="C53" i="8"/>
  <c r="C51" i="8"/>
  <c r="C32" i="8"/>
  <c r="C33" i="8"/>
  <c r="C34" i="8"/>
  <c r="C35" i="8"/>
  <c r="C36" i="8"/>
  <c r="C37" i="8"/>
  <c r="C38" i="8"/>
  <c r="C39" i="8"/>
  <c r="C40" i="8"/>
  <c r="C41" i="8"/>
  <c r="C42" i="8"/>
  <c r="C43" i="8"/>
  <c r="C44" i="8"/>
  <c r="C45" i="8"/>
  <c r="C46" i="8"/>
  <c r="C47" i="8"/>
  <c r="C48" i="8"/>
  <c r="C49" i="8"/>
  <c r="C31" i="8"/>
  <c r="L9" i="44"/>
  <c r="L10" i="44"/>
  <c r="L11" i="44"/>
  <c r="L8" i="44"/>
  <c r="AG2" i="44"/>
  <c r="Z2" i="44"/>
  <c r="S2" i="44"/>
  <c r="L2" i="44"/>
  <c r="S5" i="44"/>
  <c r="T5" i="44" s="1"/>
  <c r="L5" i="44"/>
  <c r="M5" i="44" s="1"/>
  <c r="C60" i="44"/>
  <c r="C56" i="44"/>
  <c r="C55" i="44"/>
  <c r="C53" i="44"/>
  <c r="C51" i="44"/>
  <c r="C32" i="44"/>
  <c r="C33" i="44"/>
  <c r="C34" i="44"/>
  <c r="C35" i="44"/>
  <c r="C36" i="44"/>
  <c r="C37" i="44"/>
  <c r="C38" i="44"/>
  <c r="C39" i="44"/>
  <c r="C40" i="44"/>
  <c r="C41" i="44"/>
  <c r="C42" i="44"/>
  <c r="C43" i="44"/>
  <c r="C44" i="44"/>
  <c r="C45" i="44"/>
  <c r="C46" i="44"/>
  <c r="C47" i="44"/>
  <c r="C48" i="44"/>
  <c r="C49" i="44"/>
  <c r="C31" i="44"/>
  <c r="E5" i="44"/>
  <c r="F5" i="44" s="1"/>
  <c r="E9" i="44"/>
  <c r="E8" i="48" s="1"/>
  <c r="E10" i="44"/>
  <c r="F10" i="44" s="1"/>
  <c r="E11" i="44"/>
  <c r="E10" i="48" s="1"/>
  <c r="E8" i="44"/>
  <c r="M15" i="44"/>
  <c r="M16" i="44"/>
  <c r="M17" i="44"/>
  <c r="M18" i="44"/>
  <c r="G27" i="44"/>
  <c r="F15" i="44"/>
  <c r="F16" i="44"/>
  <c r="F17" i="44"/>
  <c r="F18" i="44"/>
  <c r="F14" i="44"/>
  <c r="AU20" i="8" l="1"/>
  <c r="BP20" i="8"/>
  <c r="AN22" i="44"/>
  <c r="Z20" i="8"/>
  <c r="AN20" i="8"/>
  <c r="BI20" i="8"/>
  <c r="AG22" i="44"/>
  <c r="Z22" i="44"/>
  <c r="BI5" i="44"/>
  <c r="AU22" i="44"/>
  <c r="L62" i="44"/>
  <c r="L20" i="44"/>
  <c r="M8" i="44"/>
  <c r="G9" i="48"/>
  <c r="M10" i="44"/>
  <c r="I10" i="48"/>
  <c r="T11" i="44"/>
  <c r="S62" i="44"/>
  <c r="S20" i="44"/>
  <c r="S22" i="44" s="1"/>
  <c r="T8" i="44"/>
  <c r="BP5" i="44"/>
  <c r="I9" i="48"/>
  <c r="T10" i="44"/>
  <c r="F8" i="44"/>
  <c r="E62" i="44"/>
  <c r="E20" i="44"/>
  <c r="G10" i="48"/>
  <c r="M11" i="44"/>
  <c r="I8" i="48"/>
  <c r="T9" i="44"/>
  <c r="G8" i="48"/>
  <c r="M9" i="44"/>
  <c r="AA22" i="44"/>
  <c r="BH22" i="44"/>
  <c r="BB22" i="44"/>
  <c r="P14" i="43"/>
  <c r="S20" i="8"/>
  <c r="L20" i="8"/>
  <c r="AG20" i="8"/>
  <c r="BB20" i="8"/>
  <c r="BX11" i="8"/>
  <c r="H11" i="43" s="1"/>
  <c r="BX10" i="8"/>
  <c r="H10" i="43" s="1"/>
  <c r="M29" i="44"/>
  <c r="N29" i="44" s="1"/>
  <c r="O29" i="44" s="1"/>
  <c r="BW11" i="44"/>
  <c r="P11" i="43" s="1"/>
  <c r="BW10" i="44"/>
  <c r="P10" i="43" s="1"/>
  <c r="F29" i="44"/>
  <c r="G29" i="44" s="1"/>
  <c r="H29" i="44" s="1"/>
  <c r="AB29" i="44"/>
  <c r="AC29" i="44" s="1"/>
  <c r="U29" i="44"/>
  <c r="V29" i="44" s="1"/>
  <c r="AI29" i="44"/>
  <c r="AJ29" i="44" s="1"/>
  <c r="AP29" i="44"/>
  <c r="AQ29" i="44" s="1"/>
  <c r="F11" i="44"/>
  <c r="BP49" i="44"/>
  <c r="S8" i="48"/>
  <c r="BI49" i="44"/>
  <c r="BD29" i="44"/>
  <c r="BE29" i="44" s="1"/>
  <c r="F9" i="44"/>
  <c r="BW9" i="44"/>
  <c r="E9" i="48"/>
  <c r="AW29" i="44"/>
  <c r="AX29" i="44" s="1"/>
  <c r="Y10" i="48" l="1"/>
  <c r="BX10" i="44"/>
  <c r="Q10" i="43" s="1"/>
  <c r="E22" i="44"/>
  <c r="Y9" i="48"/>
  <c r="M20" i="44"/>
  <c r="M22" i="44" s="1"/>
  <c r="M53" i="44" s="1"/>
  <c r="L22" i="44"/>
  <c r="BI22" i="44"/>
  <c r="T20" i="44"/>
  <c r="T22" i="44" s="1"/>
  <c r="BP22" i="44"/>
  <c r="F20" i="44"/>
  <c r="F22" i="44" s="1"/>
  <c r="BX11" i="44"/>
  <c r="Q11" i="43" s="1"/>
  <c r="BI51" i="44"/>
  <c r="BP51" i="44"/>
  <c r="BQ22" i="44" l="1"/>
  <c r="BR22" i="44" s="1"/>
  <c r="BP53" i="44"/>
  <c r="BJ22" i="44"/>
  <c r="BK22" i="44" s="1"/>
  <c r="BI53" i="44"/>
  <c r="BW22" i="44"/>
  <c r="Y12" i="53"/>
  <c r="D10" i="43" s="1"/>
  <c r="Y13" i="53"/>
  <c r="D11" i="43" s="1"/>
  <c r="Y11" i="53"/>
  <c r="D9" i="43" s="1"/>
  <c r="AB72" i="53"/>
  <c r="C61" i="53"/>
  <c r="C59" i="44" s="1"/>
  <c r="Y58" i="53"/>
  <c r="Y57" i="53"/>
  <c r="W51" i="53"/>
  <c r="U51" i="53"/>
  <c r="S51" i="53"/>
  <c r="Q51" i="53"/>
  <c r="O51" i="53"/>
  <c r="M51" i="53"/>
  <c r="K51" i="53"/>
  <c r="I51" i="53"/>
  <c r="G51" i="53"/>
  <c r="E51" i="53"/>
  <c r="Y50" i="53"/>
  <c r="D48" i="43" s="1"/>
  <c r="Y49" i="53"/>
  <c r="D47" i="43" s="1"/>
  <c r="Y48" i="53"/>
  <c r="D46" i="43" s="1"/>
  <c r="Y47" i="53"/>
  <c r="D45" i="43" s="1"/>
  <c r="Y46" i="53"/>
  <c r="D44" i="43" s="1"/>
  <c r="Y45" i="53"/>
  <c r="D43" i="43" s="1"/>
  <c r="Y44" i="53"/>
  <c r="D42" i="43" s="1"/>
  <c r="Y43" i="53"/>
  <c r="D41" i="43" s="1"/>
  <c r="Y42" i="53"/>
  <c r="D40" i="43" s="1"/>
  <c r="Y41" i="53"/>
  <c r="D39" i="43" s="1"/>
  <c r="Y40" i="53"/>
  <c r="D38" i="43" s="1"/>
  <c r="Y39" i="53"/>
  <c r="D37" i="43" s="1"/>
  <c r="Y38" i="53"/>
  <c r="D36" i="43" s="1"/>
  <c r="Y37" i="53"/>
  <c r="D35" i="43" s="1"/>
  <c r="Y36" i="53"/>
  <c r="D34" i="43" s="1"/>
  <c r="Y35" i="53"/>
  <c r="D33" i="43" s="1"/>
  <c r="Y34" i="53"/>
  <c r="D32" i="43" s="1"/>
  <c r="Y33" i="53"/>
  <c r="D31" i="43" s="1"/>
  <c r="W31" i="53"/>
  <c r="U31" i="53"/>
  <c r="S31" i="53"/>
  <c r="Q31" i="53"/>
  <c r="O31" i="53"/>
  <c r="M31" i="53"/>
  <c r="K31" i="53"/>
  <c r="I31" i="53"/>
  <c r="G31" i="53"/>
  <c r="E31" i="53"/>
  <c r="Y30" i="53"/>
  <c r="D28" i="43" s="1"/>
  <c r="Y29" i="53"/>
  <c r="D27" i="43" s="1"/>
  <c r="Y28" i="53"/>
  <c r="D26" i="43" s="1"/>
  <c r="G22" i="53"/>
  <c r="E22" i="53"/>
  <c r="C22" i="53"/>
  <c r="Y20" i="53"/>
  <c r="D18" i="43" s="1"/>
  <c r="Y19" i="53"/>
  <c r="D17" i="43" s="1"/>
  <c r="Y18" i="53"/>
  <c r="D16" i="43" s="1"/>
  <c r="Y17" i="53"/>
  <c r="D15" i="43" s="1"/>
  <c r="Y16" i="53"/>
  <c r="D14" i="43" s="1"/>
  <c r="Y10" i="53"/>
  <c r="D8" i="43" s="1"/>
  <c r="Y7" i="53"/>
  <c r="C2" i="53"/>
  <c r="D5" i="43" l="1"/>
  <c r="D56" i="43"/>
  <c r="D55" i="43"/>
  <c r="Q53" i="53"/>
  <c r="Q61" i="53" s="1"/>
  <c r="AV49" i="44"/>
  <c r="AV51" i="44" s="1"/>
  <c r="AV53" i="44" s="1"/>
  <c r="T22" i="8"/>
  <c r="U20" i="44"/>
  <c r="V20" i="44" s="1"/>
  <c r="T20" i="8"/>
  <c r="O53" i="53"/>
  <c r="O61" i="53" s="1"/>
  <c r="AO49" i="44"/>
  <c r="AO51" i="44" s="1"/>
  <c r="AO53" i="44" s="1"/>
  <c r="AA22" i="8"/>
  <c r="AA20" i="8"/>
  <c r="AB20" i="44"/>
  <c r="AC20" i="44" s="1"/>
  <c r="BD20" i="44"/>
  <c r="BE20" i="44" s="1"/>
  <c r="BC20" i="8"/>
  <c r="AO22" i="8"/>
  <c r="AP20" i="44"/>
  <c r="AQ20" i="44" s="1"/>
  <c r="AO20" i="8"/>
  <c r="AV22" i="8"/>
  <c r="AW20" i="44"/>
  <c r="AX20" i="44" s="1"/>
  <c r="AV20" i="8"/>
  <c r="BJ22" i="8"/>
  <c r="BJ20" i="8"/>
  <c r="AH20" i="8"/>
  <c r="AI20" i="44"/>
  <c r="AJ20" i="44" s="1"/>
  <c r="S53" i="53"/>
  <c r="S61" i="53" s="1"/>
  <c r="BC49" i="44"/>
  <c r="BC51" i="44" s="1"/>
  <c r="BC53" i="44" s="1"/>
  <c r="G24" i="53"/>
  <c r="N20" i="44"/>
  <c r="O20" i="44" s="1"/>
  <c r="M20" i="8"/>
  <c r="BQ22" i="8"/>
  <c r="BQ20" i="8"/>
  <c r="AH49" i="44"/>
  <c r="AH51" i="44" s="1"/>
  <c r="AH53" i="44" s="1"/>
  <c r="E24" i="53"/>
  <c r="G20" i="44"/>
  <c r="H20" i="44" s="1"/>
  <c r="F20" i="8"/>
  <c r="M53" i="53"/>
  <c r="U53" i="53"/>
  <c r="G53" i="53"/>
  <c r="W53" i="53"/>
  <c r="W61" i="53" s="1"/>
  <c r="Y51" i="53"/>
  <c r="Y31" i="53"/>
  <c r="AH22" i="8"/>
  <c r="I53" i="53"/>
  <c r="K53" i="53"/>
  <c r="K61" i="53" s="1"/>
  <c r="Y22" i="53"/>
  <c r="BC22" i="8"/>
  <c r="E53" i="53"/>
  <c r="E63" i="48"/>
  <c r="Y63" i="48" s="1"/>
  <c r="M22" i="8" l="1"/>
  <c r="F22" i="8"/>
  <c r="D20" i="43"/>
  <c r="D29" i="43"/>
  <c r="D49" i="43"/>
  <c r="E61" i="53"/>
  <c r="E62" i="53" s="1"/>
  <c r="E65" i="53" s="1"/>
  <c r="W55" i="53"/>
  <c r="M61" i="53"/>
  <c r="O55" i="53"/>
  <c r="U55" i="53"/>
  <c r="M55" i="53"/>
  <c r="S55" i="53"/>
  <c r="I55" i="53"/>
  <c r="Q55" i="53"/>
  <c r="AW55" i="44" s="1"/>
  <c r="AX55" i="44" s="1"/>
  <c r="G55" i="53"/>
  <c r="S62" i="53"/>
  <c r="BD22" i="44"/>
  <c r="BE22" i="44" s="1"/>
  <c r="W62" i="53"/>
  <c r="O62" i="53"/>
  <c r="Q62" i="53"/>
  <c r="AW22" i="44"/>
  <c r="AX22" i="44" s="1"/>
  <c r="K62" i="53"/>
  <c r="AB22" i="44"/>
  <c r="AC22" i="44" s="1"/>
  <c r="U61" i="53"/>
  <c r="E55" i="53"/>
  <c r="G61" i="53"/>
  <c r="Y53" i="53"/>
  <c r="D51" i="43" s="1"/>
  <c r="K55" i="53"/>
  <c r="I61" i="53"/>
  <c r="Y24" i="53"/>
  <c r="E17" i="48"/>
  <c r="G17" i="48"/>
  <c r="I17" i="48"/>
  <c r="K17" i="48"/>
  <c r="M17" i="48"/>
  <c r="O17" i="48"/>
  <c r="Q17" i="48"/>
  <c r="S17" i="48"/>
  <c r="U17" i="48"/>
  <c r="W17" i="48"/>
  <c r="C20" i="44"/>
  <c r="C20" i="8"/>
  <c r="Y55" i="53" l="1"/>
  <c r="D22" i="43"/>
  <c r="M62" i="53"/>
  <c r="AI22" i="44"/>
  <c r="AJ22" i="44" s="1"/>
  <c r="BD55" i="44"/>
  <c r="BE55" i="44" s="1"/>
  <c r="U62" i="53"/>
  <c r="AP22" i="44"/>
  <c r="AQ22" i="44" s="1"/>
  <c r="G62" i="53"/>
  <c r="N22" i="44"/>
  <c r="O22" i="44" s="1"/>
  <c r="I62" i="53"/>
  <c r="U22" i="44"/>
  <c r="V22" i="44" s="1"/>
  <c r="Y61" i="53"/>
  <c r="D59" i="43" s="1"/>
  <c r="Y17" i="48"/>
  <c r="G22" i="44"/>
  <c r="H22" i="44" s="1"/>
  <c r="D53" i="50"/>
  <c r="E35" i="52"/>
  <c r="D35" i="52"/>
  <c r="D53" i="43" l="1"/>
  <c r="Y62" i="53"/>
  <c r="D60" i="43" s="1"/>
  <c r="W55" i="48"/>
  <c r="W54" i="48"/>
  <c r="W47" i="48"/>
  <c r="W46" i="48"/>
  <c r="W45" i="48"/>
  <c r="W44" i="48"/>
  <c r="W43" i="48"/>
  <c r="W42" i="48"/>
  <c r="W41" i="48"/>
  <c r="W40" i="48"/>
  <c r="W39" i="48"/>
  <c r="W38" i="48"/>
  <c r="W37" i="48"/>
  <c r="W36" i="48"/>
  <c r="W35" i="48"/>
  <c r="W34" i="48"/>
  <c r="W33" i="48"/>
  <c r="W32" i="48"/>
  <c r="W31" i="48"/>
  <c r="W30" i="48"/>
  <c r="W27" i="48"/>
  <c r="W26" i="48"/>
  <c r="W25" i="48"/>
  <c r="W16" i="48"/>
  <c r="W15" i="48"/>
  <c r="W14" i="48"/>
  <c r="W13" i="48"/>
  <c r="U55" i="48"/>
  <c r="U54" i="48"/>
  <c r="U47" i="48"/>
  <c r="U46" i="48"/>
  <c r="U45" i="48"/>
  <c r="U44" i="48"/>
  <c r="U43" i="48"/>
  <c r="U42" i="48"/>
  <c r="U41" i="48"/>
  <c r="U40" i="48"/>
  <c r="U39" i="48"/>
  <c r="U38" i="48"/>
  <c r="U37" i="48"/>
  <c r="U36" i="48"/>
  <c r="U35" i="48"/>
  <c r="U34" i="48"/>
  <c r="U33" i="48"/>
  <c r="U32" i="48"/>
  <c r="U31" i="48"/>
  <c r="U30" i="48"/>
  <c r="U27" i="48"/>
  <c r="U26" i="48"/>
  <c r="U25" i="48"/>
  <c r="U16" i="48"/>
  <c r="U15" i="48"/>
  <c r="U14" i="48"/>
  <c r="U13" i="48"/>
  <c r="S55" i="48"/>
  <c r="S54" i="48"/>
  <c r="S47" i="48"/>
  <c r="S46" i="48"/>
  <c r="S45" i="48"/>
  <c r="S44" i="48"/>
  <c r="S43" i="48"/>
  <c r="S42" i="48"/>
  <c r="S41" i="48"/>
  <c r="S40" i="48"/>
  <c r="S39" i="48"/>
  <c r="S38" i="48"/>
  <c r="S37" i="48"/>
  <c r="S36" i="48"/>
  <c r="S35" i="48"/>
  <c r="S34" i="48"/>
  <c r="S33" i="48"/>
  <c r="S32" i="48"/>
  <c r="S31" i="48"/>
  <c r="S30" i="48"/>
  <c r="S27" i="48"/>
  <c r="S26" i="48"/>
  <c r="S25" i="48"/>
  <c r="S16" i="48"/>
  <c r="S15" i="48"/>
  <c r="S14" i="48"/>
  <c r="S13" i="48"/>
  <c r="Q55" i="48"/>
  <c r="Q54" i="48"/>
  <c r="Q47" i="48"/>
  <c r="Q46" i="48"/>
  <c r="Q45" i="48"/>
  <c r="Q44" i="48"/>
  <c r="Q43" i="48"/>
  <c r="Q42" i="48"/>
  <c r="Q41" i="48"/>
  <c r="Q40" i="48"/>
  <c r="Q39" i="48"/>
  <c r="Q38" i="48"/>
  <c r="Q37" i="48"/>
  <c r="Q36" i="48"/>
  <c r="Q35" i="48"/>
  <c r="Q34" i="48"/>
  <c r="Q33" i="48"/>
  <c r="Q32" i="48"/>
  <c r="Q31" i="48"/>
  <c r="Q30" i="48"/>
  <c r="Q27" i="48"/>
  <c r="Q26" i="48"/>
  <c r="Q25" i="48"/>
  <c r="Q16" i="48"/>
  <c r="Q15" i="48"/>
  <c r="Q14" i="48"/>
  <c r="Q13" i="48"/>
  <c r="O55" i="48"/>
  <c r="O54" i="48"/>
  <c r="O47" i="48"/>
  <c r="O46" i="48"/>
  <c r="O45" i="48"/>
  <c r="O44" i="48"/>
  <c r="O43" i="48"/>
  <c r="O42" i="48"/>
  <c r="O41" i="48"/>
  <c r="O40" i="48"/>
  <c r="O39" i="48"/>
  <c r="O38" i="48"/>
  <c r="O37" i="48"/>
  <c r="O36" i="48"/>
  <c r="O35" i="48"/>
  <c r="O34" i="48"/>
  <c r="O33" i="48"/>
  <c r="O32" i="48"/>
  <c r="O31" i="48"/>
  <c r="O30" i="48"/>
  <c r="O27" i="48"/>
  <c r="O26" i="48"/>
  <c r="O25" i="48"/>
  <c r="O16" i="48"/>
  <c r="O15" i="48"/>
  <c r="O14" i="48"/>
  <c r="O13" i="48"/>
  <c r="M55" i="48"/>
  <c r="M54" i="48"/>
  <c r="M47" i="48"/>
  <c r="M46" i="48"/>
  <c r="M45" i="48"/>
  <c r="M44" i="48"/>
  <c r="M43" i="48"/>
  <c r="M42" i="48"/>
  <c r="M41" i="48"/>
  <c r="M40" i="48"/>
  <c r="M39" i="48"/>
  <c r="M38" i="48"/>
  <c r="M37" i="48"/>
  <c r="M36" i="48"/>
  <c r="M35" i="48"/>
  <c r="M34" i="48"/>
  <c r="M33" i="48"/>
  <c r="M32" i="48"/>
  <c r="M31" i="48"/>
  <c r="M30" i="48"/>
  <c r="M27" i="48"/>
  <c r="M26" i="48"/>
  <c r="M25" i="48"/>
  <c r="M16" i="48"/>
  <c r="M15" i="48"/>
  <c r="M14" i="48"/>
  <c r="M13" i="48"/>
  <c r="K55" i="48"/>
  <c r="K54" i="48"/>
  <c r="K47" i="48"/>
  <c r="K46" i="48"/>
  <c r="K45" i="48"/>
  <c r="K44" i="48"/>
  <c r="K43" i="48"/>
  <c r="K42" i="48"/>
  <c r="K41" i="48"/>
  <c r="K40" i="48"/>
  <c r="K39" i="48"/>
  <c r="K38" i="48"/>
  <c r="K37" i="48"/>
  <c r="K36" i="48"/>
  <c r="K35" i="48"/>
  <c r="K34" i="48"/>
  <c r="K33" i="48"/>
  <c r="K32" i="48"/>
  <c r="K31" i="48"/>
  <c r="K30" i="48"/>
  <c r="K27" i="48"/>
  <c r="K26" i="48"/>
  <c r="K25" i="48"/>
  <c r="K16" i="48"/>
  <c r="K15" i="48"/>
  <c r="K14" i="48"/>
  <c r="K13" i="48"/>
  <c r="I55" i="48"/>
  <c r="I54" i="48"/>
  <c r="I47" i="48"/>
  <c r="I46" i="48"/>
  <c r="I45" i="48"/>
  <c r="I44" i="48"/>
  <c r="I43" i="48"/>
  <c r="I42" i="48"/>
  <c r="I41" i="48"/>
  <c r="I40" i="48"/>
  <c r="I39" i="48"/>
  <c r="I38" i="48"/>
  <c r="I37" i="48"/>
  <c r="I36" i="48"/>
  <c r="I35" i="48"/>
  <c r="I34" i="48"/>
  <c r="I33" i="48"/>
  <c r="I32" i="48"/>
  <c r="I31" i="48"/>
  <c r="I30" i="48"/>
  <c r="I27" i="48"/>
  <c r="I26" i="48"/>
  <c r="I25" i="48"/>
  <c r="I16" i="48"/>
  <c r="I15" i="48"/>
  <c r="I14" i="48"/>
  <c r="I13" i="48"/>
  <c r="G55" i="48"/>
  <c r="G54" i="48"/>
  <c r="G47" i="48"/>
  <c r="G46" i="48"/>
  <c r="G45" i="48"/>
  <c r="G44" i="48"/>
  <c r="G43" i="48"/>
  <c r="G42" i="48"/>
  <c r="G41" i="48"/>
  <c r="G40" i="48"/>
  <c r="G39" i="48"/>
  <c r="G38" i="48"/>
  <c r="G37" i="48"/>
  <c r="G36" i="48"/>
  <c r="G35" i="48"/>
  <c r="G34" i="48"/>
  <c r="G33" i="48"/>
  <c r="G32" i="48"/>
  <c r="G31" i="48"/>
  <c r="G30" i="48"/>
  <c r="G27" i="48"/>
  <c r="G26" i="48"/>
  <c r="G25" i="48"/>
  <c r="G16" i="48"/>
  <c r="G15" i="48"/>
  <c r="G14" i="48"/>
  <c r="G13" i="48"/>
  <c r="E55" i="48"/>
  <c r="E54" i="48"/>
  <c r="E47" i="48"/>
  <c r="E46" i="48"/>
  <c r="E45" i="48"/>
  <c r="E44" i="48"/>
  <c r="E43" i="48"/>
  <c r="E42" i="48"/>
  <c r="E41" i="48"/>
  <c r="E40" i="48"/>
  <c r="E39" i="48"/>
  <c r="E38" i="48"/>
  <c r="E37" i="48"/>
  <c r="E36" i="48"/>
  <c r="E35" i="48"/>
  <c r="E34" i="48"/>
  <c r="E33" i="48"/>
  <c r="E32" i="48"/>
  <c r="E31" i="48"/>
  <c r="E30" i="48"/>
  <c r="E27" i="48"/>
  <c r="E26" i="48"/>
  <c r="E25" i="48"/>
  <c r="E16" i="48"/>
  <c r="E15" i="48"/>
  <c r="E14" i="48"/>
  <c r="E13" i="48"/>
  <c r="C58" i="48"/>
  <c r="C19" i="48"/>
  <c r="C1" i="48"/>
  <c r="BX31" i="8"/>
  <c r="G28" i="48" l="1"/>
  <c r="K28" i="48"/>
  <c r="O28" i="48"/>
  <c r="E28" i="48"/>
  <c r="Y36" i="48"/>
  <c r="M48" i="48"/>
  <c r="Y39" i="48"/>
  <c r="S28" i="48"/>
  <c r="Y43" i="48"/>
  <c r="Y47" i="48"/>
  <c r="I28" i="48"/>
  <c r="K48" i="48"/>
  <c r="Q48" i="48"/>
  <c r="U28" i="48"/>
  <c r="W28" i="48"/>
  <c r="Y16" i="48"/>
  <c r="Y14" i="48"/>
  <c r="G48" i="48"/>
  <c r="Y25" i="48"/>
  <c r="Q28" i="48"/>
  <c r="Y15" i="48"/>
  <c r="E48" i="48"/>
  <c r="O48" i="48"/>
  <c r="Y45" i="48"/>
  <c r="S48" i="48"/>
  <c r="U48" i="48"/>
  <c r="W48" i="48"/>
  <c r="I48" i="48"/>
  <c r="Y33" i="48"/>
  <c r="Y41" i="48"/>
  <c r="Y35" i="48"/>
  <c r="Y27" i="48"/>
  <c r="Y31" i="48"/>
  <c r="Y38" i="48"/>
  <c r="Y30" i="48"/>
  <c r="Y46" i="48"/>
  <c r="Y26" i="48"/>
  <c r="Y37" i="48"/>
  <c r="M28" i="48"/>
  <c r="Y55" i="48"/>
  <c r="Y54" i="48"/>
  <c r="Y34" i="48"/>
  <c r="Y42" i="48"/>
  <c r="Y44" i="48"/>
  <c r="Y40" i="48"/>
  <c r="Y13" i="48"/>
  <c r="Y32" i="48"/>
  <c r="BD48" i="44"/>
  <c r="BD47" i="44"/>
  <c r="BD46" i="44"/>
  <c r="BD45" i="44"/>
  <c r="BD44" i="44"/>
  <c r="BD43" i="44"/>
  <c r="BD42" i="44"/>
  <c r="BD41" i="44"/>
  <c r="BD39" i="44"/>
  <c r="BE39" i="44" s="1"/>
  <c r="BD38" i="44"/>
  <c r="BE38" i="44" s="1"/>
  <c r="BD37" i="44"/>
  <c r="BE37" i="44" s="1"/>
  <c r="BD36" i="44"/>
  <c r="BD35" i="44"/>
  <c r="BD34" i="44"/>
  <c r="BD32" i="44"/>
  <c r="BE32" i="44" s="1"/>
  <c r="BD31" i="44"/>
  <c r="BD28" i="44"/>
  <c r="BD27" i="44"/>
  <c r="BD26" i="44"/>
  <c r="BJ17" i="44"/>
  <c r="BK17" i="44" s="1"/>
  <c r="BD17" i="44"/>
  <c r="BD14" i="44"/>
  <c r="S4" i="48"/>
  <c r="AW48" i="44"/>
  <c r="AX48" i="44" s="1"/>
  <c r="AW47" i="44"/>
  <c r="AX47" i="44" s="1"/>
  <c r="AW46" i="44"/>
  <c r="AW45" i="44"/>
  <c r="AW44" i="44"/>
  <c r="AW43" i="44"/>
  <c r="AX43" i="44" s="1"/>
  <c r="AW42" i="44"/>
  <c r="AX42" i="44" s="1"/>
  <c r="AW41" i="44"/>
  <c r="AX41" i="44" s="1"/>
  <c r="AW40" i="44"/>
  <c r="AX40" i="44" s="1"/>
  <c r="AW39" i="44"/>
  <c r="AX39" i="44" s="1"/>
  <c r="AW38" i="44"/>
  <c r="AX38" i="44" s="1"/>
  <c r="AW37" i="44"/>
  <c r="AX37" i="44" s="1"/>
  <c r="AW36" i="44"/>
  <c r="AX36" i="44" s="1"/>
  <c r="AW35" i="44"/>
  <c r="AX35" i="44" s="1"/>
  <c r="AW34" i="44"/>
  <c r="AW33" i="44"/>
  <c r="AW32" i="44"/>
  <c r="AX32" i="44" s="1"/>
  <c r="AW31" i="44"/>
  <c r="AX31" i="44" s="1"/>
  <c r="AW18" i="44"/>
  <c r="AW15" i="44"/>
  <c r="AX15" i="44" s="1"/>
  <c r="AW14" i="44"/>
  <c r="AX14" i="44" s="1"/>
  <c r="Q4" i="48"/>
  <c r="BW56" i="44"/>
  <c r="BW55" i="44"/>
  <c r="BW48" i="44"/>
  <c r="BW47" i="44"/>
  <c r="BW46" i="44"/>
  <c r="BW45" i="44"/>
  <c r="BW44" i="44"/>
  <c r="BW43" i="44"/>
  <c r="BW42" i="44"/>
  <c r="BW41" i="44"/>
  <c r="BW40" i="44"/>
  <c r="BW39" i="44"/>
  <c r="BW38" i="44"/>
  <c r="BW37" i="44"/>
  <c r="BW36" i="44"/>
  <c r="BW35" i="44"/>
  <c r="BW34" i="44"/>
  <c r="BW33" i="44"/>
  <c r="BW32" i="44"/>
  <c r="BW31" i="44"/>
  <c r="BW28" i="44"/>
  <c r="BW27" i="44"/>
  <c r="BW26" i="44"/>
  <c r="BW18" i="44"/>
  <c r="BW17" i="44"/>
  <c r="BW16" i="44"/>
  <c r="BW15" i="44"/>
  <c r="BQ48" i="44"/>
  <c r="BR48" i="44" s="1"/>
  <c r="BQ47" i="44"/>
  <c r="BQ46" i="44"/>
  <c r="BQ45" i="44"/>
  <c r="BQ44" i="44"/>
  <c r="BQ43" i="44"/>
  <c r="BQ42" i="44"/>
  <c r="BR42" i="44" s="1"/>
  <c r="BQ41" i="44"/>
  <c r="BR41" i="44" s="1"/>
  <c r="BQ40" i="44"/>
  <c r="BR40" i="44" s="1"/>
  <c r="BQ39" i="44"/>
  <c r="BR39" i="44" s="1"/>
  <c r="BQ38" i="44"/>
  <c r="BR38" i="44" s="1"/>
  <c r="BQ37" i="44"/>
  <c r="BR37" i="44" s="1"/>
  <c r="BQ36" i="44"/>
  <c r="BR36" i="44" s="1"/>
  <c r="BQ35" i="44"/>
  <c r="BQ34" i="44"/>
  <c r="BQ33" i="44"/>
  <c r="BQ32" i="44"/>
  <c r="BQ28" i="44"/>
  <c r="BR28" i="44" s="1"/>
  <c r="BQ27" i="44"/>
  <c r="BR27" i="44" s="1"/>
  <c r="BQ26" i="44"/>
  <c r="BR26" i="44" s="1"/>
  <c r="BQ18" i="44"/>
  <c r="BR18" i="44" s="1"/>
  <c r="BQ17" i="44"/>
  <c r="BR17" i="44" s="1"/>
  <c r="BQ16" i="44"/>
  <c r="BR16" i="44" s="1"/>
  <c r="BQ15" i="44"/>
  <c r="BR15" i="44" s="1"/>
  <c r="BQ14" i="44"/>
  <c r="BR14" i="44" s="1"/>
  <c r="W4" i="48"/>
  <c r="BJ48" i="44"/>
  <c r="BK48" i="44" s="1"/>
  <c r="BJ47" i="44"/>
  <c r="BJ46" i="44"/>
  <c r="BJ45" i="44"/>
  <c r="BK45" i="44" s="1"/>
  <c r="BJ44" i="44"/>
  <c r="BJ43" i="44"/>
  <c r="BK43" i="44" s="1"/>
  <c r="BJ42" i="44"/>
  <c r="BK42" i="44" s="1"/>
  <c r="BJ41" i="44"/>
  <c r="BK41" i="44" s="1"/>
  <c r="BJ40" i="44"/>
  <c r="BK40" i="44" s="1"/>
  <c r="BJ38" i="44"/>
  <c r="BK38" i="44" s="1"/>
  <c r="BJ37" i="44"/>
  <c r="BK37" i="44" s="1"/>
  <c r="BJ36" i="44"/>
  <c r="BJ35" i="44"/>
  <c r="BJ34" i="44"/>
  <c r="BK34" i="44" s="1"/>
  <c r="BJ33" i="44"/>
  <c r="BJ32" i="44"/>
  <c r="BJ31" i="44"/>
  <c r="BJ28" i="44"/>
  <c r="BK28" i="44" s="1"/>
  <c r="BJ27" i="44"/>
  <c r="BK27" i="44" s="1"/>
  <c r="BJ26" i="44"/>
  <c r="BJ18" i="44"/>
  <c r="BK18" i="44" s="1"/>
  <c r="BJ14" i="44"/>
  <c r="BK14" i="44" s="1"/>
  <c r="BJ15" i="44"/>
  <c r="BK15" i="44" s="1"/>
  <c r="U4" i="48"/>
  <c r="BD18" i="44"/>
  <c r="BD16" i="44"/>
  <c r="BD15" i="44"/>
  <c r="AP48" i="44"/>
  <c r="AQ48" i="44" s="1"/>
  <c r="AP47" i="44"/>
  <c r="AQ47" i="44" s="1"/>
  <c r="AP46" i="44"/>
  <c r="AQ46" i="44" s="1"/>
  <c r="AP45" i="44"/>
  <c r="AQ45" i="44" s="1"/>
  <c r="AP44" i="44"/>
  <c r="AQ44" i="44" s="1"/>
  <c r="AP43" i="44"/>
  <c r="AQ43" i="44" s="1"/>
  <c r="AP42" i="44"/>
  <c r="AQ42" i="44" s="1"/>
  <c r="AP41" i="44"/>
  <c r="AQ41" i="44" s="1"/>
  <c r="AP40" i="44"/>
  <c r="AP39" i="44"/>
  <c r="AP38" i="44"/>
  <c r="AP37" i="44"/>
  <c r="AP36" i="44"/>
  <c r="AQ36" i="44" s="1"/>
  <c r="AP35" i="44"/>
  <c r="AQ35" i="44" s="1"/>
  <c r="AP34" i="44"/>
  <c r="AQ34" i="44" s="1"/>
  <c r="AP33" i="44"/>
  <c r="AQ33" i="44" s="1"/>
  <c r="AP32" i="44"/>
  <c r="AQ32" i="44" s="1"/>
  <c r="AP31" i="44"/>
  <c r="AQ31" i="44" s="1"/>
  <c r="AP28" i="44"/>
  <c r="AP27" i="44"/>
  <c r="AQ27" i="44" s="1"/>
  <c r="AP26" i="44"/>
  <c r="AQ26" i="44" s="1"/>
  <c r="AP18" i="44"/>
  <c r="AP17" i="44"/>
  <c r="AP16" i="44"/>
  <c r="AP15" i="44"/>
  <c r="AQ15" i="44" s="1"/>
  <c r="AP14" i="44"/>
  <c r="AQ14" i="44" s="1"/>
  <c r="O4" i="48"/>
  <c r="BH49" i="44"/>
  <c r="BK47" i="44"/>
  <c r="BK46" i="44"/>
  <c r="BK44" i="44"/>
  <c r="BK39" i="44"/>
  <c r="BK36" i="44"/>
  <c r="BK35" i="44"/>
  <c r="BK33" i="44"/>
  <c r="BK32" i="44"/>
  <c r="BK31" i="44"/>
  <c r="BJ16" i="44"/>
  <c r="BK16" i="44" s="1"/>
  <c r="BB49" i="44"/>
  <c r="BE48" i="44"/>
  <c r="BE47" i="44"/>
  <c r="BE46" i="44"/>
  <c r="BE45" i="44"/>
  <c r="BE44" i="44"/>
  <c r="BE43" i="44"/>
  <c r="BE42" i="44"/>
  <c r="BE41" i="44"/>
  <c r="BD40" i="44"/>
  <c r="BE40" i="44" s="1"/>
  <c r="BE36" i="44"/>
  <c r="BE35" i="44"/>
  <c r="BE34" i="44"/>
  <c r="BE31" i="44"/>
  <c r="BE28" i="44"/>
  <c r="BE27" i="44"/>
  <c r="BE26" i="44"/>
  <c r="BE18" i="44"/>
  <c r="BE17" i="44"/>
  <c r="BE16" i="44"/>
  <c r="BE15" i="44"/>
  <c r="BE14" i="44"/>
  <c r="BO49" i="44"/>
  <c r="BR47" i="44"/>
  <c r="BR46" i="44"/>
  <c r="BR45" i="44"/>
  <c r="BR44" i="44"/>
  <c r="BR43" i="44"/>
  <c r="BR35" i="44"/>
  <c r="BR34" i="44"/>
  <c r="BR33" i="44"/>
  <c r="BR32" i="44"/>
  <c r="AN49" i="44"/>
  <c r="AQ40" i="44"/>
  <c r="AQ39" i="44"/>
  <c r="AQ38" i="44"/>
  <c r="AQ37" i="44"/>
  <c r="AQ28" i="44"/>
  <c r="AQ18" i="44"/>
  <c r="AQ17" i="44"/>
  <c r="AQ16" i="44"/>
  <c r="AU49" i="44"/>
  <c r="AX46" i="44"/>
  <c r="AX45" i="44"/>
  <c r="AX44" i="44"/>
  <c r="AX34" i="44"/>
  <c r="AX33" i="44"/>
  <c r="AW28" i="44"/>
  <c r="AX28" i="44" s="1"/>
  <c r="AX27" i="44"/>
  <c r="AW27" i="44"/>
  <c r="AW26" i="44"/>
  <c r="AX26" i="44" s="1"/>
  <c r="AX18" i="44"/>
  <c r="AX17" i="44"/>
  <c r="AX16" i="44"/>
  <c r="BK26" i="44" l="1"/>
  <c r="K50" i="48"/>
  <c r="M50" i="48"/>
  <c r="O50" i="48"/>
  <c r="G50" i="48"/>
  <c r="Q50" i="48"/>
  <c r="BH51" i="44"/>
  <c r="E50" i="48"/>
  <c r="W50" i="48"/>
  <c r="U50" i="48"/>
  <c r="S50" i="48"/>
  <c r="I50" i="48"/>
  <c r="Y28" i="48"/>
  <c r="W7" i="48"/>
  <c r="W19" i="48" s="1"/>
  <c r="W21" i="48" s="1"/>
  <c r="S7" i="48"/>
  <c r="S19" i="48" s="1"/>
  <c r="S21" i="48" s="1"/>
  <c r="U7" i="48"/>
  <c r="U19" i="48" s="1"/>
  <c r="Q7" i="48"/>
  <c r="Q19" i="48" s="1"/>
  <c r="Q21" i="48" s="1"/>
  <c r="O7" i="48"/>
  <c r="O19" i="48" s="1"/>
  <c r="Y48" i="48"/>
  <c r="BD33" i="44"/>
  <c r="BE33" i="44" s="1"/>
  <c r="BJ49" i="44"/>
  <c r="BK49" i="44" s="1"/>
  <c r="BB51" i="44"/>
  <c r="BQ49" i="44"/>
  <c r="BR49" i="44" s="1"/>
  <c r="BQ31" i="44"/>
  <c r="BR31" i="44" s="1"/>
  <c r="BD49" i="44"/>
  <c r="BE49" i="44" s="1"/>
  <c r="BO51" i="44"/>
  <c r="AP49" i="44"/>
  <c r="AQ49" i="44" s="1"/>
  <c r="AN51" i="44"/>
  <c r="AU51" i="44"/>
  <c r="AW49" i="44"/>
  <c r="AX49" i="44" s="1"/>
  <c r="M4" i="48"/>
  <c r="K4" i="48"/>
  <c r="I4" i="48"/>
  <c r="BR56" i="8"/>
  <c r="BR55" i="8"/>
  <c r="BS55" i="8" s="1"/>
  <c r="BR18" i="8"/>
  <c r="BR16" i="8"/>
  <c r="BR15" i="8"/>
  <c r="BR14" i="8"/>
  <c r="BD56" i="8"/>
  <c r="BD55" i="8"/>
  <c r="AW56" i="8"/>
  <c r="AW55" i="8"/>
  <c r="BR48" i="8"/>
  <c r="BS48" i="8" s="1"/>
  <c r="BR47" i="8"/>
  <c r="BS47" i="8" s="1"/>
  <c r="BR46" i="8"/>
  <c r="BS46" i="8" s="1"/>
  <c r="BR45" i="8"/>
  <c r="BS45" i="8" s="1"/>
  <c r="BR44" i="8"/>
  <c r="BS44" i="8" s="1"/>
  <c r="BR43" i="8"/>
  <c r="BR42" i="8"/>
  <c r="BR41" i="8"/>
  <c r="BS41" i="8" s="1"/>
  <c r="BR40" i="8"/>
  <c r="BS40" i="8" s="1"/>
  <c r="BR39" i="8"/>
  <c r="BS39" i="8" s="1"/>
  <c r="BR38" i="8"/>
  <c r="BS38" i="8" s="1"/>
  <c r="BR37" i="8"/>
  <c r="BS37" i="8" s="1"/>
  <c r="BR36" i="8"/>
  <c r="BS36" i="8" s="1"/>
  <c r="BR35" i="8"/>
  <c r="BS35" i="8" s="1"/>
  <c r="BR33" i="8"/>
  <c r="BS33" i="8" s="1"/>
  <c r="BR28" i="8"/>
  <c r="BS28" i="8" s="1"/>
  <c r="BR27" i="8"/>
  <c r="BS27" i="8" s="1"/>
  <c r="BR26" i="8"/>
  <c r="BD47" i="8"/>
  <c r="BD46" i="8"/>
  <c r="BD45" i="8"/>
  <c r="BD44" i="8"/>
  <c r="BD43" i="8"/>
  <c r="BD42" i="8"/>
  <c r="BD41" i="8"/>
  <c r="BE41" i="8" s="1"/>
  <c r="BD40" i="8"/>
  <c r="BE40" i="8" s="1"/>
  <c r="BD39" i="8"/>
  <c r="BE39" i="8" s="1"/>
  <c r="BD38" i="8"/>
  <c r="BE38" i="8" s="1"/>
  <c r="BD37" i="8"/>
  <c r="BE37" i="8" s="1"/>
  <c r="BD36" i="8"/>
  <c r="BD35" i="8"/>
  <c r="BD34" i="8"/>
  <c r="BD33" i="8"/>
  <c r="BD28" i="8"/>
  <c r="BD27" i="8"/>
  <c r="BD26" i="8"/>
  <c r="BD18" i="8"/>
  <c r="BE18" i="8" s="1"/>
  <c r="BD17" i="8"/>
  <c r="BE17" i="8" s="1"/>
  <c r="BD16" i="8"/>
  <c r="BE16" i="8" s="1"/>
  <c r="BD15" i="8"/>
  <c r="BE15" i="8" s="1"/>
  <c r="BD14" i="8"/>
  <c r="BE14" i="8" s="1"/>
  <c r="AW48" i="8"/>
  <c r="AW47" i="8"/>
  <c r="AW46" i="8"/>
  <c r="AW45" i="8"/>
  <c r="AW44" i="8"/>
  <c r="AW43" i="8"/>
  <c r="AW42" i="8"/>
  <c r="AX42" i="8" s="1"/>
  <c r="AW41" i="8"/>
  <c r="AX41" i="8" s="1"/>
  <c r="AW40" i="8"/>
  <c r="AX40" i="8" s="1"/>
  <c r="AW39" i="8"/>
  <c r="AX39" i="8" s="1"/>
  <c r="AW38" i="8"/>
  <c r="AX38" i="8" s="1"/>
  <c r="AW37" i="8"/>
  <c r="AX37" i="8" s="1"/>
  <c r="AW36" i="8"/>
  <c r="AW35" i="8"/>
  <c r="AW34" i="8"/>
  <c r="AW33" i="8"/>
  <c r="AW31" i="8"/>
  <c r="AW28" i="8"/>
  <c r="AW27" i="8"/>
  <c r="AW18" i="8"/>
  <c r="AW17" i="8"/>
  <c r="AW16" i="8"/>
  <c r="AX16" i="8" s="1"/>
  <c r="AW15" i="8"/>
  <c r="AX15" i="8" s="1"/>
  <c r="AW14" i="8"/>
  <c r="AX14" i="8" s="1"/>
  <c r="BX56" i="8"/>
  <c r="BX55" i="8"/>
  <c r="BX48" i="8"/>
  <c r="BX47" i="8"/>
  <c r="BX46" i="8"/>
  <c r="BX45" i="8"/>
  <c r="BX44" i="8"/>
  <c r="BX43" i="8"/>
  <c r="BX42" i="8"/>
  <c r="BX41" i="8"/>
  <c r="BX40" i="8"/>
  <c r="BX39" i="8"/>
  <c r="BX38" i="8"/>
  <c r="BX37" i="8"/>
  <c r="BX36" i="8"/>
  <c r="BX35" i="8"/>
  <c r="BX34" i="8"/>
  <c r="BX33" i="8"/>
  <c r="BX32" i="8"/>
  <c r="BX28" i="8"/>
  <c r="BX27" i="8"/>
  <c r="BX26" i="8"/>
  <c r="BX18" i="8"/>
  <c r="BX17" i="8"/>
  <c r="BX16" i="8"/>
  <c r="BX15" i="8"/>
  <c r="BS56" i="8"/>
  <c r="BP49" i="8"/>
  <c r="BS43" i="8"/>
  <c r="BS42" i="8"/>
  <c r="BR34" i="8"/>
  <c r="BS34" i="8" s="1"/>
  <c r="BP29" i="8"/>
  <c r="BS26" i="8"/>
  <c r="BS18" i="8"/>
  <c r="BS17" i="8"/>
  <c r="BR17" i="8"/>
  <c r="BS16" i="8"/>
  <c r="BS15" i="8"/>
  <c r="BS14" i="8"/>
  <c r="BL56" i="8"/>
  <c r="BL55" i="8"/>
  <c r="BI49" i="8"/>
  <c r="BI29" i="8"/>
  <c r="BE56" i="8"/>
  <c r="BE55" i="8"/>
  <c r="BB49" i="8"/>
  <c r="BD48" i="8"/>
  <c r="BE48" i="8" s="1"/>
  <c r="BE47" i="8"/>
  <c r="BE46" i="8"/>
  <c r="BE45" i="8"/>
  <c r="BE44" i="8"/>
  <c r="BE43" i="8"/>
  <c r="BE42" i="8"/>
  <c r="BE36" i="8"/>
  <c r="BE35" i="8"/>
  <c r="BE34" i="8"/>
  <c r="BE33" i="8"/>
  <c r="BB29" i="8"/>
  <c r="BE28" i="8"/>
  <c r="BE27" i="8"/>
  <c r="BE26" i="8"/>
  <c r="AP31" i="8"/>
  <c r="AP33" i="8"/>
  <c r="AQ33" i="8" s="1"/>
  <c r="AP34" i="8"/>
  <c r="AQ34" i="8" s="1"/>
  <c r="AP35" i="8"/>
  <c r="AQ35" i="8" s="1"/>
  <c r="AP36" i="8"/>
  <c r="AQ36" i="8" s="1"/>
  <c r="AP37" i="8"/>
  <c r="AQ37" i="8" s="1"/>
  <c r="AP38" i="8"/>
  <c r="AQ38" i="8" s="1"/>
  <c r="AP39" i="8"/>
  <c r="AQ39" i="8" s="1"/>
  <c r="AP40" i="8"/>
  <c r="AQ40" i="8" s="1"/>
  <c r="AP41" i="8"/>
  <c r="AP42" i="8"/>
  <c r="AP43" i="8"/>
  <c r="AP44" i="8"/>
  <c r="AP45" i="8"/>
  <c r="AQ45" i="8" s="1"/>
  <c r="AP46" i="8"/>
  <c r="AQ46" i="8" s="1"/>
  <c r="AP47" i="8"/>
  <c r="AQ47" i="8" s="1"/>
  <c r="AP48" i="8"/>
  <c r="AQ48" i="8" s="1"/>
  <c r="AP26" i="8"/>
  <c r="AP27" i="8"/>
  <c r="AP28" i="8"/>
  <c r="AP14" i="8"/>
  <c r="AP15" i="8"/>
  <c r="AP16" i="8"/>
  <c r="AP17" i="8"/>
  <c r="AQ17" i="8" s="1"/>
  <c r="AP18" i="8"/>
  <c r="AX55" i="8"/>
  <c r="AX56" i="8"/>
  <c r="AX31" i="8"/>
  <c r="AX33" i="8"/>
  <c r="AX34" i="8"/>
  <c r="AX35" i="8"/>
  <c r="AX36" i="8"/>
  <c r="AX43" i="8"/>
  <c r="AX44" i="8"/>
  <c r="AX45" i="8"/>
  <c r="AX46" i="8"/>
  <c r="AX47" i="8"/>
  <c r="AX48" i="8"/>
  <c r="AU49" i="8"/>
  <c r="AW26" i="8"/>
  <c r="AX26" i="8" s="1"/>
  <c r="AX27" i="8"/>
  <c r="AX28" i="8"/>
  <c r="AU29" i="8"/>
  <c r="AX17" i="8"/>
  <c r="AX18" i="8"/>
  <c r="AQ55" i="8"/>
  <c r="AQ56" i="8"/>
  <c r="AQ31" i="8"/>
  <c r="AQ41" i="8"/>
  <c r="AQ42" i="8"/>
  <c r="AQ43" i="8"/>
  <c r="AQ44" i="8"/>
  <c r="AN49" i="8"/>
  <c r="AQ26" i="8"/>
  <c r="AQ27" i="8"/>
  <c r="AQ28" i="8"/>
  <c r="AN29" i="8"/>
  <c r="AQ14" i="8"/>
  <c r="AQ15" i="8"/>
  <c r="AQ16" i="8"/>
  <c r="AQ18" i="8"/>
  <c r="BR32" i="8"/>
  <c r="BS32" i="8" s="1"/>
  <c r="O58" i="48" l="1"/>
  <c r="O59" i="48" s="1"/>
  <c r="U58" i="48"/>
  <c r="U59" i="48" s="1"/>
  <c r="S52" i="48"/>
  <c r="Q52" i="48"/>
  <c r="Y50" i="48"/>
  <c r="W52" i="48"/>
  <c r="BH59" i="44"/>
  <c r="BH60" i="44" s="1"/>
  <c r="Q58" i="48"/>
  <c r="Q59" i="48" s="1"/>
  <c r="S58" i="48"/>
  <c r="S59" i="48" s="1"/>
  <c r="K7" i="48"/>
  <c r="K19" i="48" s="1"/>
  <c r="K58" i="48" s="1"/>
  <c r="K59" i="48" s="1"/>
  <c r="U21" i="48"/>
  <c r="U52" i="48" s="1"/>
  <c r="O21" i="48"/>
  <c r="O52" i="48" s="1"/>
  <c r="M7" i="48"/>
  <c r="M19" i="48" s="1"/>
  <c r="G7" i="48"/>
  <c r="G19" i="48" s="1"/>
  <c r="G58" i="48" s="1"/>
  <c r="I7" i="48"/>
  <c r="I19" i="48" s="1"/>
  <c r="W58" i="48"/>
  <c r="W59" i="48" s="1"/>
  <c r="AN59" i="44"/>
  <c r="AN60" i="44" s="1"/>
  <c r="BH53" i="44"/>
  <c r="BB59" i="44"/>
  <c r="BB60" i="44" s="1"/>
  <c r="BD32" i="8"/>
  <c r="BE32" i="8" s="1"/>
  <c r="AW32" i="8"/>
  <c r="AX32" i="8" s="1"/>
  <c r="AU59" i="44"/>
  <c r="AU60" i="44" s="1"/>
  <c r="BB53" i="44"/>
  <c r="BO53" i="44"/>
  <c r="BO59" i="44"/>
  <c r="BO60" i="44" s="1"/>
  <c r="BO63" i="44" s="1"/>
  <c r="AU53" i="44"/>
  <c r="T49" i="8"/>
  <c r="BC29" i="8"/>
  <c r="BD29" i="8" s="1"/>
  <c r="BE29" i="8" s="1"/>
  <c r="BQ49" i="8"/>
  <c r="BR49" i="8" s="1"/>
  <c r="BS49" i="8" s="1"/>
  <c r="BP51" i="8"/>
  <c r="BR31" i="8"/>
  <c r="BS31" i="8" s="1"/>
  <c r="T29" i="8"/>
  <c r="AV29" i="8"/>
  <c r="AW29" i="8" s="1"/>
  <c r="AX29" i="8" s="1"/>
  <c r="AV49" i="8"/>
  <c r="AW49" i="8" s="1"/>
  <c r="AX49" i="8" s="1"/>
  <c r="AA29" i="8"/>
  <c r="AH29" i="8"/>
  <c r="AH49" i="8"/>
  <c r="AU51" i="8"/>
  <c r="AA49" i="8"/>
  <c r="AO29" i="8"/>
  <c r="BB51" i="8"/>
  <c r="BD31" i="8"/>
  <c r="BE31" i="8" s="1"/>
  <c r="BQ29" i="8"/>
  <c r="BP22" i="8"/>
  <c r="BI51" i="8"/>
  <c r="AU22" i="8"/>
  <c r="AN22" i="8"/>
  <c r="AN51" i="8"/>
  <c r="AP32" i="8"/>
  <c r="AQ32" i="8" s="1"/>
  <c r="S61" i="48" l="1"/>
  <c r="Q61" i="48"/>
  <c r="O61" i="48"/>
  <c r="U61" i="48"/>
  <c r="W61" i="48"/>
  <c r="BD20" i="8"/>
  <c r="BE20" i="8" s="1"/>
  <c r="M58" i="48"/>
  <c r="M59" i="48" s="1"/>
  <c r="M21" i="48"/>
  <c r="M52" i="48" s="1"/>
  <c r="BR22" i="8"/>
  <c r="BS22" i="8" s="1"/>
  <c r="I58" i="48"/>
  <c r="I59" i="48" s="1"/>
  <c r="I21" i="48"/>
  <c r="I52" i="48" s="1"/>
  <c r="K21" i="48"/>
  <c r="K52" i="48" s="1"/>
  <c r="AP29" i="8"/>
  <c r="AQ29" i="8" s="1"/>
  <c r="BQ53" i="44"/>
  <c r="BR53" i="44" s="1"/>
  <c r="BC49" i="8"/>
  <c r="BC51" i="8" s="1"/>
  <c r="AW22" i="8"/>
  <c r="AX22" i="8" s="1"/>
  <c r="T51" i="8"/>
  <c r="BJ51" i="44"/>
  <c r="BK51" i="44" s="1"/>
  <c r="AN53" i="44"/>
  <c r="AW51" i="44"/>
  <c r="AX51" i="44" s="1"/>
  <c r="AH51" i="8"/>
  <c r="BP59" i="8"/>
  <c r="BI22" i="8"/>
  <c r="BI53" i="8" s="1"/>
  <c r="AA51" i="8"/>
  <c r="AV51" i="8"/>
  <c r="BR29" i="8"/>
  <c r="BS29" i="8" s="1"/>
  <c r="BQ51" i="8"/>
  <c r="AO49" i="8"/>
  <c r="BR20" i="8"/>
  <c r="BS20" i="8" s="1"/>
  <c r="BB22" i="8"/>
  <c r="BB59" i="8"/>
  <c r="BP53" i="8"/>
  <c r="BI59" i="8"/>
  <c r="AU59" i="8"/>
  <c r="AW20" i="8"/>
  <c r="AX20" i="8" s="1"/>
  <c r="AN59" i="8"/>
  <c r="AU53" i="8"/>
  <c r="AN53" i="8"/>
  <c r="BQ51" i="44" l="1"/>
  <c r="BR51" i="44" s="1"/>
  <c r="AP53" i="44"/>
  <c r="AQ53" i="44" s="1"/>
  <c r="AW53" i="8"/>
  <c r="AX53" i="8" s="1"/>
  <c r="AW53" i="44"/>
  <c r="AX53" i="44" s="1"/>
  <c r="BD22" i="8"/>
  <c r="BE22" i="8" s="1"/>
  <c r="BD53" i="44"/>
  <c r="BE53" i="44" s="1"/>
  <c r="BD51" i="44"/>
  <c r="BE51" i="44" s="1"/>
  <c r="BD49" i="8"/>
  <c r="BE49" i="8" s="1"/>
  <c r="BD51" i="8"/>
  <c r="BE51" i="8" s="1"/>
  <c r="AP49" i="8"/>
  <c r="AQ49" i="8" s="1"/>
  <c r="AW51" i="8"/>
  <c r="AX51" i="8" s="1"/>
  <c r="AP51" i="44"/>
  <c r="AQ51" i="44" s="1"/>
  <c r="BJ53" i="44"/>
  <c r="BK53" i="44" s="1"/>
  <c r="BB53" i="8"/>
  <c r="AO51" i="8"/>
  <c r="BR53" i="8"/>
  <c r="BS53" i="8" s="1"/>
  <c r="BR51" i="8"/>
  <c r="BS51" i="8" s="1"/>
  <c r="BD53" i="8" l="1"/>
  <c r="BE53" i="8" s="1"/>
  <c r="AP51" i="8"/>
  <c r="AQ51" i="8" s="1"/>
  <c r="E49" i="44"/>
  <c r="E49" i="8"/>
  <c r="BX5" i="8" l="1"/>
  <c r="E51" i="8"/>
  <c r="E51" i="44"/>
  <c r="BV22" i="8"/>
  <c r="N20" i="43"/>
  <c r="H27" i="43"/>
  <c r="H26" i="43"/>
  <c r="H28" i="43"/>
  <c r="BX8" i="8" l="1"/>
  <c r="BX9" i="8"/>
  <c r="E59" i="8" l="1"/>
  <c r="E22" i="8"/>
  <c r="E53" i="8" l="1"/>
  <c r="P47" i="43"/>
  <c r="P43" i="43"/>
  <c r="P39" i="43"/>
  <c r="P28" i="43"/>
  <c r="H56" i="43"/>
  <c r="H55" i="43"/>
  <c r="H48" i="43"/>
  <c r="H47" i="43"/>
  <c r="H46" i="43"/>
  <c r="H45" i="43"/>
  <c r="H44" i="43"/>
  <c r="H43" i="43"/>
  <c r="H42" i="43"/>
  <c r="H41" i="43"/>
  <c r="H40" i="43"/>
  <c r="H39" i="43"/>
  <c r="H38" i="43"/>
  <c r="H37" i="43"/>
  <c r="H36" i="43"/>
  <c r="H35" i="43"/>
  <c r="H34" i="43"/>
  <c r="H33" i="43"/>
  <c r="H32" i="43"/>
  <c r="H31" i="43"/>
  <c r="H18" i="43"/>
  <c r="H17" i="43"/>
  <c r="H16" i="43"/>
  <c r="H15" i="43"/>
  <c r="P56" i="43"/>
  <c r="P48" i="43"/>
  <c r="P46" i="43"/>
  <c r="P45" i="43"/>
  <c r="P44" i="43"/>
  <c r="P42" i="43"/>
  <c r="P41" i="43"/>
  <c r="P40" i="43"/>
  <c r="P38" i="43"/>
  <c r="P37" i="43"/>
  <c r="P36" i="43"/>
  <c r="P35" i="43"/>
  <c r="P34" i="43"/>
  <c r="P33" i="43"/>
  <c r="P32" i="43"/>
  <c r="P31" i="43"/>
  <c r="P27" i="43"/>
  <c r="P26" i="43"/>
  <c r="P18" i="43"/>
  <c r="P17" i="43"/>
  <c r="P16" i="43"/>
  <c r="P15" i="43"/>
  <c r="AB48" i="44"/>
  <c r="AC48" i="44" s="1"/>
  <c r="AB47" i="44"/>
  <c r="AB46" i="44"/>
  <c r="AB45" i="44"/>
  <c r="AC45" i="44" s="1"/>
  <c r="AB44" i="44"/>
  <c r="AC44" i="44" s="1"/>
  <c r="AB43" i="44"/>
  <c r="AB42" i="44"/>
  <c r="AB40" i="44"/>
  <c r="AC40" i="44" s="1"/>
  <c r="AB39" i="44"/>
  <c r="AC39" i="44" s="1"/>
  <c r="AB38" i="44"/>
  <c r="AB37" i="44"/>
  <c r="AB36" i="44"/>
  <c r="AB35" i="44"/>
  <c r="AB32" i="44"/>
  <c r="AC32" i="44" s="1"/>
  <c r="AB28" i="44"/>
  <c r="AC28" i="44" s="1"/>
  <c r="AB27" i="44"/>
  <c r="AC27" i="44" s="1"/>
  <c r="AB26" i="44"/>
  <c r="AC26" i="44" s="1"/>
  <c r="AB18" i="44"/>
  <c r="AB17" i="44"/>
  <c r="AC17" i="44" s="1"/>
  <c r="AB16" i="44"/>
  <c r="AC16" i="44" s="1"/>
  <c r="AB15" i="44"/>
  <c r="AC15" i="44" s="1"/>
  <c r="AB14" i="44"/>
  <c r="AC14" i="44" s="1"/>
  <c r="U48" i="44"/>
  <c r="U47" i="44"/>
  <c r="U46" i="44"/>
  <c r="U44" i="44"/>
  <c r="U43" i="44"/>
  <c r="U42" i="44"/>
  <c r="V42" i="44" s="1"/>
  <c r="U41" i="44"/>
  <c r="V41" i="44" s="1"/>
  <c r="U40" i="44"/>
  <c r="U39" i="44"/>
  <c r="V39" i="44" s="1"/>
  <c r="U38" i="44"/>
  <c r="V38" i="44" s="1"/>
  <c r="U36" i="44"/>
  <c r="V36" i="44" s="1"/>
  <c r="U35" i="44"/>
  <c r="U34" i="44"/>
  <c r="U33" i="44"/>
  <c r="U32" i="44"/>
  <c r="V32" i="44" s="1"/>
  <c r="U28" i="44"/>
  <c r="V28" i="44" s="1"/>
  <c r="U27" i="44"/>
  <c r="U26" i="44"/>
  <c r="U18" i="44"/>
  <c r="V18" i="44" s="1"/>
  <c r="U17" i="44"/>
  <c r="V17" i="44" s="1"/>
  <c r="U15" i="44"/>
  <c r="V15" i="44" s="1"/>
  <c r="U14" i="44"/>
  <c r="V14" i="44" s="1"/>
  <c r="N48" i="44"/>
  <c r="O48" i="44" s="1"/>
  <c r="N46" i="44"/>
  <c r="N45" i="44"/>
  <c r="N44" i="44"/>
  <c r="N43" i="44"/>
  <c r="O43" i="44" s="1"/>
  <c r="N42" i="44"/>
  <c r="N40" i="44"/>
  <c r="O40" i="44" s="1"/>
  <c r="N39" i="44"/>
  <c r="N38" i="44"/>
  <c r="N37" i="44"/>
  <c r="O37" i="44" s="1"/>
  <c r="N35" i="44"/>
  <c r="N34" i="44"/>
  <c r="O34" i="44" s="1"/>
  <c r="N33" i="44"/>
  <c r="O33" i="44" s="1"/>
  <c r="N28" i="44"/>
  <c r="N27" i="44"/>
  <c r="O27" i="44" s="1"/>
  <c r="N26" i="44"/>
  <c r="N18" i="44"/>
  <c r="O18" i="44" s="1"/>
  <c r="N16" i="44"/>
  <c r="O16" i="44" s="1"/>
  <c r="N14" i="44"/>
  <c r="O14" i="44" s="1"/>
  <c r="G48" i="44"/>
  <c r="H48" i="44" s="1"/>
  <c r="G47" i="44"/>
  <c r="H47" i="44" s="1"/>
  <c r="G46" i="44"/>
  <c r="H46" i="44" s="1"/>
  <c r="G45" i="44"/>
  <c r="H45" i="44" s="1"/>
  <c r="G44" i="44"/>
  <c r="H44" i="44" s="1"/>
  <c r="G42" i="44"/>
  <c r="H42" i="44" s="1"/>
  <c r="G41" i="44"/>
  <c r="G40" i="44"/>
  <c r="G37" i="44"/>
  <c r="H37" i="44" s="1"/>
  <c r="H36" i="44"/>
  <c r="G33" i="44"/>
  <c r="H33" i="44" s="1"/>
  <c r="G18" i="44"/>
  <c r="H18" i="44" s="1"/>
  <c r="G17" i="44"/>
  <c r="H17" i="44" s="1"/>
  <c r="G16" i="44"/>
  <c r="H16" i="44" s="1"/>
  <c r="G15" i="44"/>
  <c r="H15" i="44" s="1"/>
  <c r="AG49" i="44"/>
  <c r="Z49" i="44"/>
  <c r="S49" i="44"/>
  <c r="L49" i="44"/>
  <c r="V48" i="44"/>
  <c r="AC47" i="44"/>
  <c r="V47" i="44"/>
  <c r="AC46" i="44"/>
  <c r="V46" i="44"/>
  <c r="O46" i="44"/>
  <c r="O45" i="44"/>
  <c r="V44" i="44"/>
  <c r="O44" i="44"/>
  <c r="AC43" i="44"/>
  <c r="V43" i="44"/>
  <c r="AC42" i="44"/>
  <c r="O42" i="44"/>
  <c r="O41" i="44"/>
  <c r="H41" i="44"/>
  <c r="V40" i="44"/>
  <c r="H40" i="44"/>
  <c r="O39" i="44"/>
  <c r="AC38" i="44"/>
  <c r="O38" i="44"/>
  <c r="AC37" i="44"/>
  <c r="AC36" i="44"/>
  <c r="AC35" i="44"/>
  <c r="V35" i="44"/>
  <c r="O35" i="44"/>
  <c r="V34" i="44"/>
  <c r="AC33" i="44"/>
  <c r="V33" i="44"/>
  <c r="O28" i="44"/>
  <c r="V27" i="44"/>
  <c r="V26" i="44"/>
  <c r="O26" i="44"/>
  <c r="AC18" i="44"/>
  <c r="G4" i="48"/>
  <c r="E4" i="48" l="1"/>
  <c r="Y4" i="48" s="1"/>
  <c r="BX28" i="44"/>
  <c r="BY28" i="44" s="1"/>
  <c r="BZ28" i="44" s="1"/>
  <c r="BX56" i="44"/>
  <c r="BX31" i="44"/>
  <c r="BY31" i="44" s="1"/>
  <c r="BZ31" i="44" s="1"/>
  <c r="BX42" i="44"/>
  <c r="BY42" i="44" s="1"/>
  <c r="BZ42" i="44" s="1"/>
  <c r="BX18" i="44"/>
  <c r="BY18" i="44" s="1"/>
  <c r="BZ18" i="44" s="1"/>
  <c r="P9" i="43"/>
  <c r="Y8" i="48"/>
  <c r="E7" i="48"/>
  <c r="G21" i="48"/>
  <c r="G52" i="48" s="1"/>
  <c r="G59" i="48"/>
  <c r="BW5" i="44"/>
  <c r="P5" i="43" s="1"/>
  <c r="BX44" i="44"/>
  <c r="BY44" i="44" s="1"/>
  <c r="BZ44" i="44" s="1"/>
  <c r="BX38" i="44"/>
  <c r="BY38" i="44" s="1"/>
  <c r="BZ38" i="44" s="1"/>
  <c r="BX46" i="44"/>
  <c r="BY46" i="44" s="1"/>
  <c r="BZ46" i="44" s="1"/>
  <c r="BW8" i="44"/>
  <c r="P8" i="43" s="1"/>
  <c r="BX5" i="44"/>
  <c r="BX39" i="44"/>
  <c r="BY39" i="44" s="1"/>
  <c r="BZ39" i="44" s="1"/>
  <c r="BX8" i="44"/>
  <c r="Q8" i="43" s="1"/>
  <c r="BX40" i="44"/>
  <c r="BY40" i="44" s="1"/>
  <c r="BZ40" i="44" s="1"/>
  <c r="BX48" i="44"/>
  <c r="BY48" i="44" s="1"/>
  <c r="BZ48" i="44" s="1"/>
  <c r="BX17" i="44"/>
  <c r="BY17" i="44" s="1"/>
  <c r="BZ17" i="44" s="1"/>
  <c r="BX33" i="44"/>
  <c r="BY33" i="44" s="1"/>
  <c r="BZ33" i="44" s="1"/>
  <c r="BW49" i="44"/>
  <c r="BW29" i="44"/>
  <c r="BX55" i="44"/>
  <c r="AB41" i="44"/>
  <c r="AC41" i="44" s="1"/>
  <c r="BX41" i="44"/>
  <c r="BY41" i="44" s="1"/>
  <c r="BZ41" i="44" s="1"/>
  <c r="AB34" i="44"/>
  <c r="AC34" i="44" s="1"/>
  <c r="BX34" i="44"/>
  <c r="BY34" i="44" s="1"/>
  <c r="BZ34" i="44" s="1"/>
  <c r="U45" i="44"/>
  <c r="V45" i="44" s="1"/>
  <c r="BX45" i="44"/>
  <c r="BY45" i="44" s="1"/>
  <c r="BZ45" i="44" s="1"/>
  <c r="U37" i="44"/>
  <c r="V37" i="44" s="1"/>
  <c r="BX37" i="44"/>
  <c r="BY37" i="44" s="1"/>
  <c r="BZ37" i="44" s="1"/>
  <c r="N36" i="44"/>
  <c r="O36" i="44" s="1"/>
  <c r="BX36" i="44"/>
  <c r="BY36" i="44" s="1"/>
  <c r="BZ36" i="44" s="1"/>
  <c r="N47" i="44"/>
  <c r="O47" i="44" s="1"/>
  <c r="BX47" i="44"/>
  <c r="BY47" i="44" s="1"/>
  <c r="BZ47" i="44" s="1"/>
  <c r="N32" i="44"/>
  <c r="O32" i="44" s="1"/>
  <c r="BX32" i="44"/>
  <c r="BY32" i="44" s="1"/>
  <c r="BZ32" i="44" s="1"/>
  <c r="G43" i="44"/>
  <c r="H43" i="44" s="1"/>
  <c r="BX43" i="44"/>
  <c r="BY43" i="44" s="1"/>
  <c r="BZ43" i="44" s="1"/>
  <c r="H35" i="44"/>
  <c r="BX35" i="44"/>
  <c r="BY35" i="44" s="1"/>
  <c r="BZ35" i="44" s="1"/>
  <c r="H27" i="44"/>
  <c r="BX27" i="44"/>
  <c r="BY27" i="44" s="1"/>
  <c r="BZ27" i="44" s="1"/>
  <c r="G26" i="44"/>
  <c r="H26" i="44" s="1"/>
  <c r="BX26" i="44"/>
  <c r="BY26" i="44" s="1"/>
  <c r="BZ26" i="44" s="1"/>
  <c r="U16" i="44"/>
  <c r="V16" i="44" s="1"/>
  <c r="BX16" i="44"/>
  <c r="BY16" i="44" s="1"/>
  <c r="BZ16" i="44" s="1"/>
  <c r="N15" i="44"/>
  <c r="O15" i="44" s="1"/>
  <c r="BX15" i="44"/>
  <c r="BY15" i="44" s="1"/>
  <c r="BZ15" i="44" s="1"/>
  <c r="G14" i="44"/>
  <c r="H14" i="44" s="1"/>
  <c r="BX14" i="44"/>
  <c r="BY14" i="44" s="1"/>
  <c r="BZ14" i="44" s="1"/>
  <c r="BX20" i="44"/>
  <c r="BX9" i="44"/>
  <c r="Q9" i="43" s="1"/>
  <c r="AI44" i="44"/>
  <c r="AJ44" i="44" s="1"/>
  <c r="AB31" i="44"/>
  <c r="AC31" i="44" s="1"/>
  <c r="AA49" i="44"/>
  <c r="AA51" i="44" s="1"/>
  <c r="AA53" i="44" s="1"/>
  <c r="M49" i="44"/>
  <c r="M51" i="44" s="1"/>
  <c r="U31" i="44"/>
  <c r="V31" i="44" s="1"/>
  <c r="T49" i="44"/>
  <c r="T51" i="44" s="1"/>
  <c r="T53" i="44" s="1"/>
  <c r="AI27" i="44"/>
  <c r="AJ27" i="44" s="1"/>
  <c r="AI37" i="44"/>
  <c r="AJ37" i="44" s="1"/>
  <c r="AI45" i="44"/>
  <c r="AJ45" i="44" s="1"/>
  <c r="AI14" i="44"/>
  <c r="AJ14" i="44" s="1"/>
  <c r="AI18" i="44"/>
  <c r="AJ18" i="44" s="1"/>
  <c r="AI28" i="44"/>
  <c r="AJ28" i="44" s="1"/>
  <c r="AI34" i="44"/>
  <c r="AJ34" i="44" s="1"/>
  <c r="AI38" i="44"/>
  <c r="AJ38" i="44" s="1"/>
  <c r="AI42" i="44"/>
  <c r="AJ42" i="44" s="1"/>
  <c r="AI46" i="44"/>
  <c r="AJ46" i="44" s="1"/>
  <c r="AI15" i="44"/>
  <c r="AJ15" i="44" s="1"/>
  <c r="AI31" i="44"/>
  <c r="AJ31" i="44" s="1"/>
  <c r="AI35" i="44"/>
  <c r="AJ35" i="44" s="1"/>
  <c r="AI39" i="44"/>
  <c r="AJ39" i="44" s="1"/>
  <c r="AI43" i="44"/>
  <c r="AJ43" i="44" s="1"/>
  <c r="AI47" i="44"/>
  <c r="AJ47" i="44" s="1"/>
  <c r="AI17" i="44"/>
  <c r="AJ17" i="44" s="1"/>
  <c r="AI33" i="44"/>
  <c r="AJ33" i="44" s="1"/>
  <c r="AI41" i="44"/>
  <c r="AJ41" i="44" s="1"/>
  <c r="AI16" i="44"/>
  <c r="AJ16" i="44" s="1"/>
  <c r="AI26" i="44"/>
  <c r="AJ26" i="44" s="1"/>
  <c r="AI32" i="44"/>
  <c r="AJ32" i="44" s="1"/>
  <c r="AI36" i="44"/>
  <c r="AJ36" i="44" s="1"/>
  <c r="AI40" i="44"/>
  <c r="AJ40" i="44" s="1"/>
  <c r="L51" i="44"/>
  <c r="G39" i="44"/>
  <c r="H39" i="44" s="1"/>
  <c r="AI48" i="44"/>
  <c r="AJ48" i="44" s="1"/>
  <c r="N17" i="44"/>
  <c r="O17" i="44" s="1"/>
  <c r="G32" i="44"/>
  <c r="H32" i="44" s="1"/>
  <c r="G34" i="44"/>
  <c r="H34" i="44" s="1"/>
  <c r="G38" i="44"/>
  <c r="H38" i="44" s="1"/>
  <c r="G28" i="44"/>
  <c r="H28" i="44" s="1"/>
  <c r="P55" i="43"/>
  <c r="Z51" i="44"/>
  <c r="AG51" i="44"/>
  <c r="N31" i="44"/>
  <c r="O31" i="44" s="1"/>
  <c r="S51" i="44"/>
  <c r="F49" i="44"/>
  <c r="G31" i="44"/>
  <c r="H31" i="44" s="1"/>
  <c r="AJ56" i="8"/>
  <c r="AI56" i="8"/>
  <c r="AJ55" i="8"/>
  <c r="AI55" i="8"/>
  <c r="AG49" i="8"/>
  <c r="AI48" i="8"/>
  <c r="AJ48" i="8" s="1"/>
  <c r="AI47" i="8"/>
  <c r="AJ47" i="8" s="1"/>
  <c r="AI46" i="8"/>
  <c r="AJ46" i="8" s="1"/>
  <c r="AI45" i="8"/>
  <c r="AJ45" i="8" s="1"/>
  <c r="AI44" i="8"/>
  <c r="AJ44" i="8" s="1"/>
  <c r="AI43" i="8"/>
  <c r="AJ43" i="8" s="1"/>
  <c r="AI42" i="8"/>
  <c r="AJ42" i="8" s="1"/>
  <c r="AI41" i="8"/>
  <c r="AJ41" i="8" s="1"/>
  <c r="AI40" i="8"/>
  <c r="AJ40" i="8" s="1"/>
  <c r="AI39" i="8"/>
  <c r="AJ39" i="8" s="1"/>
  <c r="AI38" i="8"/>
  <c r="AJ38" i="8" s="1"/>
  <c r="AI37" i="8"/>
  <c r="AJ37" i="8" s="1"/>
  <c r="AI36" i="8"/>
  <c r="AJ36" i="8" s="1"/>
  <c r="AI35" i="8"/>
  <c r="AJ35" i="8" s="1"/>
  <c r="AI34" i="8"/>
  <c r="AJ34" i="8" s="1"/>
  <c r="AI33" i="8"/>
  <c r="AJ33" i="8" s="1"/>
  <c r="AI31" i="8"/>
  <c r="AJ31" i="8" s="1"/>
  <c r="AG29" i="8"/>
  <c r="AI28" i="8"/>
  <c r="AJ28" i="8" s="1"/>
  <c r="AI27" i="8"/>
  <c r="AJ27" i="8" s="1"/>
  <c r="AI26" i="8"/>
  <c r="AJ26" i="8" s="1"/>
  <c r="AI18" i="8"/>
  <c r="AJ18" i="8" s="1"/>
  <c r="AI17" i="8"/>
  <c r="AJ17" i="8" s="1"/>
  <c r="AI16" i="8"/>
  <c r="AJ16" i="8" s="1"/>
  <c r="AI15" i="8"/>
  <c r="AJ15" i="8" s="1"/>
  <c r="AI14" i="8"/>
  <c r="AJ14" i="8" s="1"/>
  <c r="P22" i="43" l="1"/>
  <c r="P20" i="43"/>
  <c r="BY56" i="44"/>
  <c r="BZ56" i="44" s="1"/>
  <c r="BY55" i="44"/>
  <c r="BZ55" i="44" s="1"/>
  <c r="Q5" i="43"/>
  <c r="E19" i="48"/>
  <c r="AG51" i="8"/>
  <c r="E59" i="44"/>
  <c r="Y7" i="48"/>
  <c r="BW51" i="44"/>
  <c r="BX49" i="44"/>
  <c r="BX29" i="44"/>
  <c r="BW20" i="44"/>
  <c r="N49" i="44"/>
  <c r="O49" i="44" s="1"/>
  <c r="AB49" i="44"/>
  <c r="AC49" i="44" s="1"/>
  <c r="Q41" i="43"/>
  <c r="R41" i="43" s="1"/>
  <c r="Q17" i="43"/>
  <c r="R17" i="43" s="1"/>
  <c r="S17" i="43" s="1"/>
  <c r="U49" i="44"/>
  <c r="V49" i="44" s="1"/>
  <c r="AI49" i="44"/>
  <c r="AJ49" i="44" s="1"/>
  <c r="Q48" i="43"/>
  <c r="R48" i="43" s="1"/>
  <c r="Q18" i="43"/>
  <c r="R18" i="43" s="1"/>
  <c r="S18" i="43" s="1"/>
  <c r="Q42" i="43"/>
  <c r="R42" i="43" s="1"/>
  <c r="Q26" i="43"/>
  <c r="Q44" i="43"/>
  <c r="R44" i="43" s="1"/>
  <c r="Q36" i="43"/>
  <c r="R36" i="43" s="1"/>
  <c r="Q31" i="43"/>
  <c r="Q47" i="43"/>
  <c r="R47" i="43" s="1"/>
  <c r="Q15" i="43"/>
  <c r="R15" i="43" s="1"/>
  <c r="S15" i="43" s="1"/>
  <c r="Q39" i="43"/>
  <c r="R39" i="43" s="1"/>
  <c r="Q28" i="43"/>
  <c r="Q27" i="43"/>
  <c r="Q46" i="43"/>
  <c r="R46" i="43" s="1"/>
  <c r="Q45" i="43"/>
  <c r="R45" i="43" s="1"/>
  <c r="Q14" i="43"/>
  <c r="R14" i="43" s="1"/>
  <c r="S14" i="43" s="1"/>
  <c r="Q38" i="43"/>
  <c r="R38" i="43" s="1"/>
  <c r="Q40" i="43"/>
  <c r="R40" i="43" s="1"/>
  <c r="Q35" i="43"/>
  <c r="R35" i="43" s="1"/>
  <c r="Q16" i="43"/>
  <c r="R16" i="43" s="1"/>
  <c r="S16" i="43" s="1"/>
  <c r="Q33" i="43"/>
  <c r="R33" i="43" s="1"/>
  <c r="Q32" i="43"/>
  <c r="R32" i="43" s="1"/>
  <c r="Q43" i="43"/>
  <c r="R43" i="43" s="1"/>
  <c r="Q34" i="43"/>
  <c r="R34" i="43" s="1"/>
  <c r="S59" i="44"/>
  <c r="S60" i="44" s="1"/>
  <c r="Z59" i="44"/>
  <c r="Z60" i="44" s="1"/>
  <c r="AI20" i="8"/>
  <c r="AJ20" i="8" s="1"/>
  <c r="Q56" i="43"/>
  <c r="Q55" i="43"/>
  <c r="AG59" i="44"/>
  <c r="L59" i="44"/>
  <c r="L60" i="44" s="1"/>
  <c r="Q37" i="43"/>
  <c r="R37" i="43" s="1"/>
  <c r="G49" i="44"/>
  <c r="H49" i="44" s="1"/>
  <c r="U51" i="44"/>
  <c r="V51" i="44" s="1"/>
  <c r="F51" i="44"/>
  <c r="F53" i="44" s="1"/>
  <c r="AI49" i="8"/>
  <c r="AJ49" i="8" s="1"/>
  <c r="AI32" i="8"/>
  <c r="AJ32" i="8" s="1"/>
  <c r="K61" i="48" l="1"/>
  <c r="I61" i="48"/>
  <c r="G61" i="48"/>
  <c r="Q20" i="43"/>
  <c r="Q22" i="43"/>
  <c r="BY49" i="44"/>
  <c r="BZ49" i="44" s="1"/>
  <c r="BY29" i="44"/>
  <c r="BZ29" i="44" s="1"/>
  <c r="E60" i="44"/>
  <c r="E63" i="44" s="1"/>
  <c r="Q29" i="43"/>
  <c r="Q49" i="43"/>
  <c r="E58" i="48"/>
  <c r="Y19" i="48"/>
  <c r="E21" i="48"/>
  <c r="AG60" i="44"/>
  <c r="BW59" i="44"/>
  <c r="BX51" i="44"/>
  <c r="E53" i="44"/>
  <c r="BY20" i="44"/>
  <c r="BZ20" i="44" s="1"/>
  <c r="S53" i="44"/>
  <c r="AG53" i="44"/>
  <c r="AG22" i="8"/>
  <c r="AG53" i="8" s="1"/>
  <c r="AG59" i="8"/>
  <c r="L53" i="44"/>
  <c r="AB51" i="44"/>
  <c r="AC51" i="44" s="1"/>
  <c r="Z53" i="44"/>
  <c r="G51" i="44"/>
  <c r="H51" i="44" s="1"/>
  <c r="AI29" i="8"/>
  <c r="AJ29" i="8" s="1"/>
  <c r="BY51" i="44" l="1"/>
  <c r="BZ51" i="44" s="1"/>
  <c r="Q51" i="43"/>
  <c r="Q53" i="43" s="1"/>
  <c r="R20" i="43"/>
  <c r="S20" i="43" s="1"/>
  <c r="R22" i="43"/>
  <c r="Y21" i="48"/>
  <c r="E52" i="48"/>
  <c r="Y52" i="48" s="1"/>
  <c r="Y58" i="48"/>
  <c r="E59" i="48"/>
  <c r="Y59" i="48" s="1"/>
  <c r="BW60" i="44"/>
  <c r="M61" i="48"/>
  <c r="BW53" i="44"/>
  <c r="AI22" i="8"/>
  <c r="AJ22" i="8" s="1"/>
  <c r="AI51" i="44"/>
  <c r="AJ51" i="44" s="1"/>
  <c r="U53" i="44"/>
  <c r="V53" i="44" s="1"/>
  <c r="AB53" i="44"/>
  <c r="AC53" i="44" s="1"/>
  <c r="AI51" i="8"/>
  <c r="AJ51" i="8" s="1"/>
  <c r="AI53" i="8"/>
  <c r="AJ53" i="8" s="1"/>
  <c r="F32" i="43"/>
  <c r="N32" i="43" s="1"/>
  <c r="F33" i="43"/>
  <c r="N33" i="43" s="1"/>
  <c r="F34" i="43"/>
  <c r="N34" i="43" s="1"/>
  <c r="F35" i="43"/>
  <c r="N35" i="43" s="1"/>
  <c r="F36" i="43"/>
  <c r="N36" i="43" s="1"/>
  <c r="F37" i="43"/>
  <c r="N37" i="43" s="1"/>
  <c r="F38" i="43"/>
  <c r="N38" i="43" s="1"/>
  <c r="F39" i="43"/>
  <c r="N39" i="43" s="1"/>
  <c r="F40" i="43"/>
  <c r="N40" i="43" s="1"/>
  <c r="F41" i="43"/>
  <c r="N41" i="43" s="1"/>
  <c r="F42" i="43"/>
  <c r="N42" i="43" s="1"/>
  <c r="F43" i="43"/>
  <c r="N43" i="43" s="1"/>
  <c r="F44" i="43"/>
  <c r="N44" i="43" s="1"/>
  <c r="F45" i="43"/>
  <c r="N45" i="43" s="1"/>
  <c r="F46" i="43"/>
  <c r="N46" i="43" s="1"/>
  <c r="F47" i="43"/>
  <c r="N47" i="43" s="1"/>
  <c r="F48" i="43"/>
  <c r="N48" i="43" s="1"/>
  <c r="F31" i="43"/>
  <c r="N31" i="43" s="1"/>
  <c r="P62" i="43" l="1"/>
  <c r="E61" i="48"/>
  <c r="Y61" i="48" s="1"/>
  <c r="AI53" i="44"/>
  <c r="AJ53" i="44" s="1"/>
  <c r="M29" i="8"/>
  <c r="BV20" i="8"/>
  <c r="F20" i="43" s="1"/>
  <c r="BY9" i="8"/>
  <c r="BY8" i="8"/>
  <c r="H14" i="43"/>
  <c r="AB47" i="8"/>
  <c r="AC47" i="8" s="1"/>
  <c r="U47" i="8"/>
  <c r="N47" i="8"/>
  <c r="O47" i="8" s="1"/>
  <c r="Z49" i="8"/>
  <c r="S49" i="8"/>
  <c r="L49" i="8"/>
  <c r="V56" i="8"/>
  <c r="V42" i="8"/>
  <c r="V41" i="8"/>
  <c r="O55" i="8"/>
  <c r="AP55" i="8" s="1"/>
  <c r="U56" i="8"/>
  <c r="BK56" i="8" s="1"/>
  <c r="U55" i="8"/>
  <c r="U48" i="8"/>
  <c r="U46" i="8"/>
  <c r="U45" i="8"/>
  <c r="U44" i="8"/>
  <c r="U43" i="8"/>
  <c r="U42" i="8"/>
  <c r="BK42" i="8" s="1"/>
  <c r="BL42" i="8" s="1"/>
  <c r="U41" i="8"/>
  <c r="BK41" i="8" s="1"/>
  <c r="BL41" i="8" s="1"/>
  <c r="U40" i="8"/>
  <c r="U39" i="8"/>
  <c r="U38" i="8"/>
  <c r="U37" i="8"/>
  <c r="BK37" i="8" s="1"/>
  <c r="BL37" i="8" s="1"/>
  <c r="U36" i="8"/>
  <c r="U35" i="8"/>
  <c r="U34" i="8"/>
  <c r="U33" i="8"/>
  <c r="U31" i="8"/>
  <c r="U28" i="8"/>
  <c r="U27" i="8"/>
  <c r="U18" i="8"/>
  <c r="U17" i="8"/>
  <c r="U16" i="8"/>
  <c r="U15" i="8"/>
  <c r="U14" i="8"/>
  <c r="N56" i="8"/>
  <c r="O56" i="8" s="1"/>
  <c r="AP56" i="8" s="1"/>
  <c r="N48" i="8"/>
  <c r="O48" i="8" s="1"/>
  <c r="N46" i="8"/>
  <c r="O46" i="8" s="1"/>
  <c r="N45" i="8"/>
  <c r="O45" i="8" s="1"/>
  <c r="N44" i="8"/>
  <c r="O44" i="8" s="1"/>
  <c r="N43" i="8"/>
  <c r="O43" i="8" s="1"/>
  <c r="N42" i="8"/>
  <c r="O42" i="8" s="1"/>
  <c r="N41" i="8"/>
  <c r="O41" i="8" s="1"/>
  <c r="N40" i="8"/>
  <c r="O40" i="8" s="1"/>
  <c r="N39" i="8"/>
  <c r="O39" i="8" s="1"/>
  <c r="N38" i="8"/>
  <c r="O38" i="8" s="1"/>
  <c r="N37" i="8"/>
  <c r="O37" i="8" s="1"/>
  <c r="N36" i="8"/>
  <c r="O36" i="8" s="1"/>
  <c r="N35" i="8"/>
  <c r="O35" i="8" s="1"/>
  <c r="N34" i="8"/>
  <c r="O34" i="8" s="1"/>
  <c r="N33" i="8"/>
  <c r="O33" i="8" s="1"/>
  <c r="N32" i="8"/>
  <c r="O32" i="8" s="1"/>
  <c r="N31" i="8"/>
  <c r="O31" i="8" s="1"/>
  <c r="N28" i="8"/>
  <c r="O28" i="8" s="1"/>
  <c r="N27" i="8"/>
  <c r="O27" i="8" s="1"/>
  <c r="N26" i="8"/>
  <c r="O26" i="8" s="1"/>
  <c r="N18" i="8"/>
  <c r="O18" i="8" s="1"/>
  <c r="N17" i="8"/>
  <c r="O17" i="8" s="1"/>
  <c r="N16" i="8"/>
  <c r="O16" i="8" s="1"/>
  <c r="N15" i="8"/>
  <c r="O15" i="8" s="1"/>
  <c r="N14" i="8"/>
  <c r="O14" i="8" s="1"/>
  <c r="S29" i="8"/>
  <c r="L29" i="8"/>
  <c r="N55" i="8"/>
  <c r="V37" i="8" l="1"/>
  <c r="V27" i="8"/>
  <c r="BK27" i="8"/>
  <c r="BL27" i="8" s="1"/>
  <c r="V38" i="8"/>
  <c r="BK38" i="8"/>
  <c r="BL38" i="8" s="1"/>
  <c r="V46" i="8"/>
  <c r="V28" i="8"/>
  <c r="BK28" i="8"/>
  <c r="BL28" i="8" s="1"/>
  <c r="V39" i="8"/>
  <c r="BK39" i="8"/>
  <c r="BL39" i="8" s="1"/>
  <c r="V48" i="8"/>
  <c r="BK48" i="8"/>
  <c r="BL48" i="8" s="1"/>
  <c r="V31" i="8"/>
  <c r="V40" i="8"/>
  <c r="BK40" i="8"/>
  <c r="BL40" i="8" s="1"/>
  <c r="V18" i="8"/>
  <c r="BK18" i="8"/>
  <c r="BL18" i="8" s="1"/>
  <c r="V45" i="8"/>
  <c r="BK45" i="8"/>
  <c r="BL45" i="8" s="1"/>
  <c r="V14" i="8"/>
  <c r="V15" i="8"/>
  <c r="BK15" i="8"/>
  <c r="BL15" i="8" s="1"/>
  <c r="V34" i="8"/>
  <c r="BK34" i="8"/>
  <c r="BL34" i="8" s="1"/>
  <c r="V16" i="8"/>
  <c r="BK16" i="8"/>
  <c r="BL16" i="8" s="1"/>
  <c r="V35" i="8"/>
  <c r="BK35" i="8"/>
  <c r="BL35" i="8" s="1"/>
  <c r="V43" i="8"/>
  <c r="BK43" i="8"/>
  <c r="BL43" i="8" s="1"/>
  <c r="V33" i="8"/>
  <c r="BK33" i="8"/>
  <c r="BL33" i="8" s="1"/>
  <c r="V17" i="8"/>
  <c r="BK17" i="8"/>
  <c r="BL17" i="8" s="1"/>
  <c r="V36" i="8"/>
  <c r="BK36" i="8"/>
  <c r="BL36" i="8" s="1"/>
  <c r="V44" i="8"/>
  <c r="BK44" i="8"/>
  <c r="BL44" i="8" s="1"/>
  <c r="V47" i="8"/>
  <c r="V55" i="8"/>
  <c r="BK55" i="8"/>
  <c r="S51" i="8"/>
  <c r="S59" i="8" s="1"/>
  <c r="BX49" i="8"/>
  <c r="H49" i="43" s="1"/>
  <c r="H9" i="43"/>
  <c r="Z22" i="8"/>
  <c r="S22" i="8"/>
  <c r="G47" i="8"/>
  <c r="H47" i="8" s="1"/>
  <c r="I5" i="43"/>
  <c r="N51" i="44"/>
  <c r="O51" i="44" s="1"/>
  <c r="L51" i="8"/>
  <c r="U32" i="8"/>
  <c r="S34" i="43"/>
  <c r="H5" i="43"/>
  <c r="S47" i="43"/>
  <c r="R31" i="43"/>
  <c r="S31" i="43" s="1"/>
  <c r="R56" i="43"/>
  <c r="S56" i="43" s="1"/>
  <c r="R55" i="43"/>
  <c r="S55" i="43" s="1"/>
  <c r="P49" i="43"/>
  <c r="S32" i="43"/>
  <c r="R27" i="43"/>
  <c r="S27" i="43" s="1"/>
  <c r="H8" i="43"/>
  <c r="M49" i="8"/>
  <c r="N49" i="8" s="1"/>
  <c r="O49" i="8" s="1"/>
  <c r="U49" i="8"/>
  <c r="V49" i="8" s="1"/>
  <c r="U26" i="8"/>
  <c r="H22" i="43" l="1"/>
  <c r="H20" i="43"/>
  <c r="BK46" i="8"/>
  <c r="BL46" i="8" s="1"/>
  <c r="BY46" i="8"/>
  <c r="BK14" i="8"/>
  <c r="BL14" i="8" s="1"/>
  <c r="BY14" i="8"/>
  <c r="V32" i="8"/>
  <c r="BK32" i="8"/>
  <c r="BL32" i="8" s="1"/>
  <c r="BK31" i="8"/>
  <c r="BL31" i="8" s="1"/>
  <c r="BK47" i="8"/>
  <c r="BL47" i="8" s="1"/>
  <c r="BY47" i="8"/>
  <c r="V26" i="8"/>
  <c r="L59" i="8"/>
  <c r="BX20" i="8"/>
  <c r="AB20" i="8"/>
  <c r="AC20" i="8" s="1"/>
  <c r="L22" i="8"/>
  <c r="BX22" i="8" s="1"/>
  <c r="U20" i="8"/>
  <c r="R49" i="43"/>
  <c r="S49" i="43" s="1"/>
  <c r="N20" i="8"/>
  <c r="O20" i="8" s="1"/>
  <c r="S33" i="43"/>
  <c r="P29" i="43"/>
  <c r="R26" i="43"/>
  <c r="S26" i="43" s="1"/>
  <c r="U29" i="8"/>
  <c r="V29" i="8" s="1"/>
  <c r="M51" i="8"/>
  <c r="N29" i="8"/>
  <c r="O29" i="8" s="1"/>
  <c r="AB56" i="8"/>
  <c r="AC56" i="8" s="1"/>
  <c r="AB55" i="8"/>
  <c r="AC55" i="8" s="1"/>
  <c r="AB48" i="8"/>
  <c r="AC48" i="8" s="1"/>
  <c r="AB46" i="8"/>
  <c r="AC46" i="8" s="1"/>
  <c r="AB45" i="8"/>
  <c r="AC45" i="8" s="1"/>
  <c r="AB44" i="8"/>
  <c r="AC44" i="8" s="1"/>
  <c r="AB43" i="8"/>
  <c r="AC43" i="8" s="1"/>
  <c r="AB42" i="8"/>
  <c r="AC42" i="8" s="1"/>
  <c r="AB41" i="8"/>
  <c r="AC41" i="8" s="1"/>
  <c r="AB40" i="8"/>
  <c r="AC40" i="8" s="1"/>
  <c r="AB39" i="8"/>
  <c r="AC39" i="8" s="1"/>
  <c r="AB38" i="8"/>
  <c r="AC38" i="8" s="1"/>
  <c r="AB37" i="8"/>
  <c r="AC37" i="8" s="1"/>
  <c r="AB36" i="8"/>
  <c r="AC36" i="8" s="1"/>
  <c r="AB35" i="8"/>
  <c r="AC35" i="8" s="1"/>
  <c r="AB34" i="8"/>
  <c r="AC34" i="8" s="1"/>
  <c r="AB33" i="8"/>
  <c r="AC33" i="8" s="1"/>
  <c r="AB32" i="8"/>
  <c r="AC32" i="8" s="1"/>
  <c r="AB27" i="8"/>
  <c r="AC27" i="8" s="1"/>
  <c r="AB26" i="8"/>
  <c r="AC26" i="8" s="1"/>
  <c r="AB15" i="8"/>
  <c r="AC15" i="8" s="1"/>
  <c r="AB16" i="8"/>
  <c r="AC16" i="8" s="1"/>
  <c r="AB17" i="8"/>
  <c r="AC17" i="8" s="1"/>
  <c r="AB18" i="8"/>
  <c r="AC18" i="8" s="1"/>
  <c r="AB14" i="8"/>
  <c r="AC14" i="8" s="1"/>
  <c r="BY56" i="8"/>
  <c r="BY55" i="8"/>
  <c r="BY33" i="8"/>
  <c r="BY34" i="8"/>
  <c r="BY35" i="8"/>
  <c r="BY36" i="8"/>
  <c r="BY37" i="8"/>
  <c r="BY38" i="8"/>
  <c r="BY39" i="8"/>
  <c r="BY40" i="8"/>
  <c r="BY41" i="8"/>
  <c r="BY42" i="8"/>
  <c r="BY43" i="8"/>
  <c r="BY44" i="8"/>
  <c r="BY45" i="8"/>
  <c r="BY48" i="8"/>
  <c r="BY31" i="8"/>
  <c r="BY27" i="8"/>
  <c r="BY15" i="8"/>
  <c r="BY16" i="8"/>
  <c r="BY17" i="8"/>
  <c r="BY18" i="8"/>
  <c r="Z29" i="8"/>
  <c r="BX29" i="8" s="1"/>
  <c r="BY32" i="8" l="1"/>
  <c r="BJ49" i="8"/>
  <c r="BK49" i="8" s="1"/>
  <c r="BL49" i="8" s="1"/>
  <c r="BK26" i="8"/>
  <c r="BL26" i="8" s="1"/>
  <c r="BJ29" i="8"/>
  <c r="BY29" i="8" s="1"/>
  <c r="AP20" i="8"/>
  <c r="AQ20" i="8" s="1"/>
  <c r="V20" i="8"/>
  <c r="BK20" i="8"/>
  <c r="BL20" i="8" s="1"/>
  <c r="G26" i="8"/>
  <c r="H26" i="8" s="1"/>
  <c r="G28" i="8"/>
  <c r="H28" i="8" s="1"/>
  <c r="BY28" i="8"/>
  <c r="H29" i="43"/>
  <c r="L53" i="8"/>
  <c r="G48" i="8"/>
  <c r="H48" i="8" s="1"/>
  <c r="G55" i="8"/>
  <c r="H55" i="8" s="1"/>
  <c r="G56" i="8"/>
  <c r="H56" i="8" s="1"/>
  <c r="G38" i="8"/>
  <c r="H38" i="8" s="1"/>
  <c r="G43" i="8"/>
  <c r="H43" i="8" s="1"/>
  <c r="G35" i="8"/>
  <c r="H35" i="8" s="1"/>
  <c r="G45" i="8"/>
  <c r="H45" i="8" s="1"/>
  <c r="G41" i="8"/>
  <c r="H41" i="8" s="1"/>
  <c r="G37" i="8"/>
  <c r="H37" i="8" s="1"/>
  <c r="G33" i="8"/>
  <c r="H33" i="8" s="1"/>
  <c r="G39" i="8"/>
  <c r="H39" i="8" s="1"/>
  <c r="G46" i="8"/>
  <c r="H46" i="8" s="1"/>
  <c r="G42" i="8"/>
  <c r="H42" i="8" s="1"/>
  <c r="G34" i="8"/>
  <c r="H34" i="8" s="1"/>
  <c r="G44" i="8"/>
  <c r="H44" i="8" s="1"/>
  <c r="G40" i="8"/>
  <c r="H40" i="8" s="1"/>
  <c r="G36" i="8"/>
  <c r="H36" i="8" s="1"/>
  <c r="G32" i="8"/>
  <c r="H32" i="8" s="1"/>
  <c r="G27" i="8"/>
  <c r="H27" i="8" s="1"/>
  <c r="G16" i="8"/>
  <c r="H16" i="8" s="1"/>
  <c r="G18" i="8"/>
  <c r="H18" i="8" s="1"/>
  <c r="G15" i="8"/>
  <c r="H15" i="8" s="1"/>
  <c r="G14" i="8"/>
  <c r="H14" i="8" s="1"/>
  <c r="G31" i="8"/>
  <c r="H31" i="8" s="1"/>
  <c r="AB22" i="8"/>
  <c r="AC22" i="8" s="1"/>
  <c r="N22" i="8"/>
  <c r="O22" i="8" s="1"/>
  <c r="U51" i="8"/>
  <c r="V51" i="8" s="1"/>
  <c r="N51" i="8"/>
  <c r="O51" i="8" s="1"/>
  <c r="S53" i="8"/>
  <c r="U22" i="8"/>
  <c r="S36" i="43"/>
  <c r="S35" i="43"/>
  <c r="P51" i="43"/>
  <c r="P59" i="43" s="1"/>
  <c r="R29" i="43"/>
  <c r="S29" i="43" s="1"/>
  <c r="R28" i="43"/>
  <c r="S28" i="43" s="1"/>
  <c r="F49" i="8"/>
  <c r="AB31" i="8"/>
  <c r="AC31" i="8" s="1"/>
  <c r="AB49" i="8"/>
  <c r="AC49" i="8" s="1"/>
  <c r="AB29" i="8"/>
  <c r="AC29" i="8" s="1"/>
  <c r="AB28" i="8"/>
  <c r="AC28" i="8" s="1"/>
  <c r="G17" i="8"/>
  <c r="H17" i="8" s="1"/>
  <c r="Z51" i="8"/>
  <c r="BY49" i="8" l="1"/>
  <c r="BK29" i="8"/>
  <c r="BL29" i="8" s="1"/>
  <c r="BJ51" i="8"/>
  <c r="BK51" i="8" s="1"/>
  <c r="BL51" i="8" s="1"/>
  <c r="BY20" i="8"/>
  <c r="V22" i="8"/>
  <c r="AP22" i="8"/>
  <c r="AQ22" i="8" s="1"/>
  <c r="AP53" i="8"/>
  <c r="AQ53" i="8" s="1"/>
  <c r="N3" i="43"/>
  <c r="P60" i="43"/>
  <c r="Z59" i="8"/>
  <c r="BX51" i="8"/>
  <c r="BX59" i="8" s="1"/>
  <c r="F51" i="8"/>
  <c r="F53" i="8" s="1"/>
  <c r="G49" i="8"/>
  <c r="H49" i="8" s="1"/>
  <c r="N53" i="44"/>
  <c r="O53" i="44" s="1"/>
  <c r="Z53" i="8"/>
  <c r="BX53" i="8" s="1"/>
  <c r="N53" i="8"/>
  <c r="O53" i="8" s="1"/>
  <c r="U53" i="8"/>
  <c r="V53" i="8" s="1"/>
  <c r="S37" i="43"/>
  <c r="S38" i="43"/>
  <c r="R51" i="43"/>
  <c r="S51" i="43" s="1"/>
  <c r="P53" i="43"/>
  <c r="G29" i="8"/>
  <c r="H29" i="8" s="1"/>
  <c r="BK22" i="8" l="1"/>
  <c r="BL22" i="8" s="1"/>
  <c r="BK53" i="8"/>
  <c r="BL53" i="8" s="1"/>
  <c r="BY51" i="8"/>
  <c r="G51" i="8"/>
  <c r="H51" i="8" s="1"/>
  <c r="H51" i="43"/>
  <c r="H59" i="43" s="1"/>
  <c r="H53" i="43"/>
  <c r="AB51" i="8"/>
  <c r="AC51" i="8" s="1"/>
  <c r="AB53" i="8"/>
  <c r="AC53" i="8" s="1"/>
  <c r="S40" i="43"/>
  <c r="S39" i="43"/>
  <c r="BY53" i="8" l="1"/>
  <c r="S42" i="43"/>
  <c r="S41" i="43"/>
  <c r="S43" i="43" l="1"/>
  <c r="S44" i="43"/>
  <c r="F3" i="43" l="1"/>
  <c r="S46" i="43"/>
  <c r="S45" i="43"/>
  <c r="G20" i="8" l="1"/>
  <c r="H20" i="8" s="1"/>
  <c r="S48" i="43"/>
  <c r="BY22" i="8" l="1"/>
  <c r="S22" i="43"/>
  <c r="R53" i="43"/>
  <c r="S53" i="43" s="1"/>
  <c r="BX22" i="44"/>
  <c r="G22" i="8"/>
  <c r="H22" i="8" s="1"/>
  <c r="BY22" i="44" l="1"/>
  <c r="BZ22" i="44" s="1"/>
  <c r="BX53" i="44"/>
  <c r="G53" i="44"/>
  <c r="H53" i="44" s="1"/>
  <c r="G53" i="8"/>
  <c r="H53" i="8" s="1"/>
  <c r="BY53" i="44" l="1"/>
  <c r="BZ53" i="44" s="1"/>
  <c r="I8" i="43"/>
  <c r="I9" i="43"/>
  <c r="I18" i="43"/>
  <c r="J18" i="43" s="1"/>
  <c r="K18" i="43" s="1"/>
  <c r="I15" i="43"/>
  <c r="J15" i="43" s="1"/>
  <c r="K15" i="43" s="1"/>
  <c r="I17" i="43"/>
  <c r="J17" i="43" s="1"/>
  <c r="K17" i="43" s="1"/>
  <c r="BZ14" i="8"/>
  <c r="CA14" i="8" s="1"/>
  <c r="BZ18" i="8"/>
  <c r="CA18" i="8" s="1"/>
  <c r="BZ17" i="8"/>
  <c r="CA17" i="8" s="1"/>
  <c r="I16" i="43"/>
  <c r="J16" i="43" s="1"/>
  <c r="K16" i="43" s="1"/>
  <c r="I14" i="43"/>
  <c r="J14" i="43" s="1"/>
  <c r="K14" i="43" s="1"/>
  <c r="BZ16" i="8"/>
  <c r="CA16" i="8" s="1"/>
  <c r="BZ15" i="8"/>
  <c r="CA15" i="8" s="1"/>
  <c r="I20" i="43" l="1"/>
  <c r="J20" i="43" s="1"/>
  <c r="K20" i="43" s="1"/>
  <c r="I22" i="43"/>
  <c r="J22" i="43" s="1"/>
  <c r="K22" i="43" s="1"/>
  <c r="BZ20" i="8"/>
  <c r="CA20" i="8" s="1"/>
  <c r="BZ22" i="8"/>
  <c r="CA22" i="8" s="1"/>
  <c r="BZ28" i="8"/>
  <c r="CA28" i="8" s="1"/>
  <c r="I28" i="43"/>
  <c r="J28" i="43" s="1"/>
  <c r="K28" i="43" s="1"/>
  <c r="BZ26" i="8"/>
  <c r="CA26" i="8" s="1"/>
  <c r="BZ27" i="8"/>
  <c r="CA27" i="8" s="1"/>
  <c r="I27" i="43"/>
  <c r="J27" i="43" s="1"/>
  <c r="K27" i="43" s="1"/>
  <c r="I26" i="43"/>
  <c r="J26" i="43" s="1"/>
  <c r="K26" i="43" s="1"/>
  <c r="BZ29" i="8"/>
  <c r="CA29" i="8" s="1"/>
  <c r="BZ42" i="8"/>
  <c r="CA42" i="8" s="1"/>
  <c r="BZ40" i="8"/>
  <c r="CA40" i="8" s="1"/>
  <c r="BZ33" i="8"/>
  <c r="CA33" i="8" s="1"/>
  <c r="BZ35" i="8"/>
  <c r="CA35" i="8" s="1"/>
  <c r="BZ45" i="8"/>
  <c r="CA45" i="8" s="1"/>
  <c r="I35" i="43"/>
  <c r="BZ49" i="8"/>
  <c r="CA49" i="8" s="1"/>
  <c r="BZ44" i="8"/>
  <c r="CA44" i="8" s="1"/>
  <c r="BZ31" i="8"/>
  <c r="CA31" i="8" s="1"/>
  <c r="BZ48" i="8"/>
  <c r="CA48" i="8" s="1"/>
  <c r="BZ46" i="8"/>
  <c r="CA46" i="8" s="1"/>
  <c r="I46" i="43"/>
  <c r="J46" i="43" s="1"/>
  <c r="K46" i="43" s="1"/>
  <c r="BZ47" i="8"/>
  <c r="CA47" i="8" s="1"/>
  <c r="I44" i="43"/>
  <c r="I43" i="43"/>
  <c r="BZ41" i="8"/>
  <c r="CA41" i="8" s="1"/>
  <c r="BZ37" i="8"/>
  <c r="CA37" i="8" s="1"/>
  <c r="I32" i="43"/>
  <c r="BZ36" i="8"/>
  <c r="CA36" i="8" s="1"/>
  <c r="I33" i="43"/>
  <c r="BZ32" i="8"/>
  <c r="CA32" i="8" s="1"/>
  <c r="I31" i="43"/>
  <c r="J31" i="43" s="1"/>
  <c r="K31" i="43" s="1"/>
  <c r="I47" i="43"/>
  <c r="J47" i="43" s="1"/>
  <c r="K47" i="43" s="1"/>
  <c r="I48" i="43"/>
  <c r="J48" i="43" s="1"/>
  <c r="K48" i="43" s="1"/>
  <c r="I34" i="43"/>
  <c r="BZ39" i="8"/>
  <c r="CA39" i="8" s="1"/>
  <c r="I36" i="43"/>
  <c r="BZ38" i="8"/>
  <c r="CA38" i="8" s="1"/>
  <c r="I38" i="43"/>
  <c r="I42" i="43"/>
  <c r="I39" i="43"/>
  <c r="BZ34" i="8"/>
  <c r="CA34" i="8" s="1"/>
  <c r="I45" i="43"/>
  <c r="J45" i="43" s="1"/>
  <c r="K45" i="43" s="1"/>
  <c r="I49" i="43"/>
  <c r="J49" i="43" s="1"/>
  <c r="K49" i="43" s="1"/>
  <c r="I40" i="43"/>
  <c r="I41" i="43"/>
  <c r="I37" i="43"/>
  <c r="BZ43" i="8"/>
  <c r="CA43" i="8" s="1"/>
  <c r="BZ51" i="8"/>
  <c r="CA51" i="8" s="1"/>
  <c r="BZ53" i="8"/>
  <c r="CA53" i="8" s="1"/>
  <c r="I53" i="43"/>
  <c r="J53" i="43" s="1"/>
  <c r="K53" i="43" s="1"/>
  <c r="I55" i="43"/>
  <c r="J55" i="43" s="1"/>
  <c r="K55" i="43" s="1"/>
  <c r="BZ55" i="8"/>
  <c r="CA55" i="8" s="1"/>
  <c r="BZ56" i="8"/>
  <c r="CA56" i="8" s="1"/>
  <c r="I56" i="43"/>
  <c r="J56" i="43" s="1"/>
  <c r="K56" i="43" s="1"/>
  <c r="J40" i="43" l="1"/>
  <c r="K40" i="43" s="1"/>
  <c r="J35" i="43"/>
  <c r="K35" i="43" s="1"/>
  <c r="J33" i="43"/>
  <c r="K33" i="43" s="1"/>
  <c r="J39" i="43"/>
  <c r="K39" i="43" s="1"/>
  <c r="J42" i="43"/>
  <c r="K42" i="43" s="1"/>
  <c r="J32" i="43"/>
  <c r="K32" i="43" s="1"/>
  <c r="J38" i="43"/>
  <c r="K38" i="43" s="1"/>
  <c r="J36" i="43"/>
  <c r="K36" i="43" s="1"/>
  <c r="J43" i="43"/>
  <c r="K43" i="43" s="1"/>
  <c r="J44" i="43"/>
  <c r="K44" i="43" s="1"/>
  <c r="J37" i="43"/>
  <c r="K37" i="43" s="1"/>
  <c r="J34" i="43"/>
  <c r="K34" i="43" s="1"/>
  <c r="J41" i="43"/>
  <c r="K41" i="43" s="1"/>
  <c r="I29" i="43"/>
  <c r="J29" i="43" l="1"/>
  <c r="K29" i="43" s="1"/>
  <c r="I51" i="43"/>
  <c r="J51" i="43" s="1"/>
  <c r="K51" i="43" s="1"/>
</calcChain>
</file>

<file path=xl/sharedStrings.xml><?xml version="1.0" encoding="utf-8"?>
<sst xmlns="http://schemas.openxmlformats.org/spreadsheetml/2006/main" count="487" uniqueCount="160">
  <si>
    <t>VLA CLSP Financial Reporting Template</t>
  </si>
  <si>
    <t>Tips</t>
  </si>
  <si>
    <t>Details</t>
  </si>
  <si>
    <t>Funds Reports</t>
  </si>
  <si>
    <t>Organisation Name</t>
  </si>
  <si>
    <t>Variance to date</t>
  </si>
  <si>
    <t>% over or under budget</t>
  </si>
  <si>
    <t>As shown in this example: In Funds Reports, for line items where both variance shows $5000 or more of overspend, and/or % over/under budget is greater than 20% red icons will be displayed. For line items with 2 red icons, and note must be included to explain the difference between the budgeted and actual spend. There is a section for notes in the 'Notes' tab</t>
  </si>
  <si>
    <t>Financial Year</t>
  </si>
  <si>
    <t>2025-26</t>
  </si>
  <si>
    <t>line item…</t>
  </si>
  <si>
    <t>-</t>
  </si>
  <si>
    <t>A</t>
  </si>
  <si>
    <t>B</t>
  </si>
  <si>
    <t>C</t>
  </si>
  <si>
    <t xml:space="preserve">By clicking the minus sign above a section of the report, you can minimise it to make viewing and completing the reports easier. To undo this, simply click the + sign </t>
  </si>
  <si>
    <t>All formulas have been locked to minimise risk of accidental change. If you find an error you can either unlock the content and update this yourself, or contact the CLC Funding Team and VLA via clcfdp@vla.vic.gov.au. The password to Unlock content if required is: 'CLSP'</t>
  </si>
  <si>
    <t xml:space="preserve">PRINTING
The Budget and PRINT READY A3 FR2 Tabs have been set to print on A3. For the Budget the Excess Surplus calculations will spill to a second page. </t>
  </si>
  <si>
    <t>Report Checklist</t>
  </si>
  <si>
    <t>To be completed for each report submitted</t>
  </si>
  <si>
    <t>BUDGET SUBMISSION CHECKLIST</t>
  </si>
  <si>
    <t>FUNDS REPORT 1 CHECKLIST</t>
  </si>
  <si>
    <t>FUNDS REPORT 2 CHECKLIST</t>
  </si>
  <si>
    <t xml:space="preserve">Baseline Funding </t>
  </si>
  <si>
    <t>Enter Funding Stream</t>
  </si>
  <si>
    <t>Total</t>
  </si>
  <si>
    <t>CLSP INCOME</t>
  </si>
  <si>
    <t>A. Surplus/Deficit from previous year</t>
  </si>
  <si>
    <t>CLSP funding</t>
  </si>
  <si>
    <t>Commonwealth</t>
  </si>
  <si>
    <t>State</t>
  </si>
  <si>
    <t>VLA Commonwealth</t>
  </si>
  <si>
    <t>VLA State</t>
  </si>
  <si>
    <t>A. Service Generated Income:</t>
  </si>
  <si>
    <t>Interest</t>
  </si>
  <si>
    <t>Client Contributions</t>
  </si>
  <si>
    <t>Community Legal Education</t>
  </si>
  <si>
    <t>Costs Recovered &amp; Retained</t>
  </si>
  <si>
    <t>Proceeds from Sale of Assets</t>
  </si>
  <si>
    <t>C. CLSP General Purpose Income</t>
  </si>
  <si>
    <t>CLSP EXPENSES</t>
  </si>
  <si>
    <t>Salaries</t>
  </si>
  <si>
    <t>Superannuation</t>
  </si>
  <si>
    <t>On Costs</t>
  </si>
  <si>
    <t>D. Total Salaries Expenses</t>
  </si>
  <si>
    <t>Rent (amortised)</t>
  </si>
  <si>
    <t>Repairs and Maintenance</t>
  </si>
  <si>
    <t>Other Premises Costs</t>
  </si>
  <si>
    <t>Staff Training</t>
  </si>
  <si>
    <t>Staff Recruitment</t>
  </si>
  <si>
    <t>Communications</t>
  </si>
  <si>
    <t>Office Overheads</t>
  </si>
  <si>
    <t>Insurance</t>
  </si>
  <si>
    <t>Finance, Audit &amp; Accounting Fees</t>
  </si>
  <si>
    <t>Library, Resources &amp; Subscriptions</t>
  </si>
  <si>
    <t>Travel</t>
  </si>
  <si>
    <t>Programming and Planning</t>
  </si>
  <si>
    <t>Client Disbursements</t>
  </si>
  <si>
    <t>Leases (amortised)</t>
  </si>
  <si>
    <t>Assets (Minor Equipment)</t>
  </si>
  <si>
    <t>Depreciation on Capex</t>
  </si>
  <si>
    <t>Auspicing or Management Fee</t>
  </si>
  <si>
    <t>Other</t>
  </si>
  <si>
    <t>E. Total Operating Expenses</t>
  </si>
  <si>
    <t>F.Total CLSP Expenses (Salaries + Operating)</t>
  </si>
  <si>
    <t>G. Total adjusted Income - Total CLSP Expenses</t>
  </si>
  <si>
    <t xml:space="preserve"> H. Capital Expenditure (Capex)</t>
  </si>
  <si>
    <t>I.  Opening Accumulated Depreciation</t>
  </si>
  <si>
    <t>TOTAL</t>
  </si>
  <si>
    <t>K. Surplus/Deficit for Next Year</t>
  </si>
  <si>
    <t>L. Allowable Surplus</t>
  </si>
  <si>
    <t>M. Projected Excess Surplus</t>
  </si>
  <si>
    <t>N. CLSP Activity costs met through in-kind contributions (optional)</t>
  </si>
  <si>
    <r>
      <rPr>
        <sz val="8"/>
        <color rgb="FF000000"/>
        <rFont val="Arial"/>
        <family val="2"/>
      </rPr>
      <t xml:space="preserve">The Service Agreement states that at the end of the Financial Year,  except the last Financial Year of the Term, the Organisation may, without seeking approval, carry over an amount up to the </t>
    </r>
    <r>
      <rPr>
        <b/>
        <sz val="8"/>
        <color rgb="FF000000"/>
        <rFont val="Arial"/>
        <family val="2"/>
      </rPr>
      <t>Allowable Surplus (amount in J.)</t>
    </r>
    <r>
      <rPr>
        <sz val="8"/>
        <color rgb="FF000000"/>
        <rFont val="Arial"/>
        <family val="2"/>
      </rPr>
      <t xml:space="preserve"> to the next Financial Year for the purposes of providing the services under this Agreement. 
</t>
    </r>
    <r>
      <rPr>
        <b/>
        <sz val="8"/>
        <color rgb="FF000000"/>
        <rFont val="Arial"/>
        <family val="2"/>
      </rPr>
      <t xml:space="preserve">Excess Surplus (amount in K.) </t>
    </r>
    <r>
      <rPr>
        <sz val="8"/>
        <color rgb="FF000000"/>
        <rFont val="Arial"/>
        <family val="2"/>
      </rPr>
      <t>is any surplus in excess of the Allowable Surplus and applies to each funding stream.</t>
    </r>
  </si>
  <si>
    <t>Workforce Summary</t>
  </si>
  <si>
    <t>Report the total FTE within the organisation and specify CLSP-funded FTE by role. Please complete the table provided.
We understand that staff can fluctuate during the year due to project funding starting or ending, and this may not reflect the actual staffing levels across the year. For the purposes of this report, please record the staffing as at 1 July alongside your Budget. 
Any FTE changes should be updated in the Workforce Summary tab, alongside completion of the FR1 for staffing as at 1 January.</t>
  </si>
  <si>
    <t>Total Organisation FTE</t>
  </si>
  <si>
    <r>
      <t>Position Type</t>
    </r>
    <r>
      <rPr>
        <sz val="10"/>
        <rFont val="Arial"/>
        <family val="2"/>
      </rPr>
      <t> </t>
    </r>
  </si>
  <si>
    <t>Total FTE CLSP-Funded</t>
  </si>
  <si>
    <t>CLSP Funding Stream</t>
  </si>
  <si>
    <r>
      <rPr>
        <b/>
        <sz val="10"/>
        <rFont val="Arial"/>
        <family val="2"/>
      </rPr>
      <t>Additional Comments on Staffing:</t>
    </r>
    <r>
      <rPr>
        <sz val="10"/>
        <rFont val="Arial"/>
        <family val="2"/>
      </rPr>
      <t> </t>
    </r>
    <r>
      <rPr>
        <sz val="11"/>
        <rFont val="Arial"/>
        <family val="2"/>
      </rPr>
      <t xml:space="preserve">
</t>
    </r>
    <r>
      <rPr>
        <sz val="8"/>
        <rFont val="Arial"/>
        <family val="2"/>
      </rPr>
      <t>You can include any explanation about any expected staffing changes through the year, for example due to any funding coming to an end or any grants or projects expected to begin throughout the year. If any Long Service Leave or other long leave is expected and may require backfill, you can also provide a comment below</t>
    </r>
  </si>
  <si>
    <t>Finance Manager (or similar)</t>
  </si>
  <si>
    <t>Principal Lawyer</t>
  </si>
  <si>
    <t>Managing Lawyer</t>
  </si>
  <si>
    <t>Senior Lawyer</t>
  </si>
  <si>
    <t>Lawyer</t>
  </si>
  <si>
    <t>Junior Lawyer</t>
  </si>
  <si>
    <t>Paralegal</t>
  </si>
  <si>
    <t>Triage/Intake</t>
  </si>
  <si>
    <t>Administration</t>
  </si>
  <si>
    <t>Human Resources/People &amp; Culture</t>
  </si>
  <si>
    <t>Communication Staff</t>
  </si>
  <si>
    <t>Evaluation Staff</t>
  </si>
  <si>
    <t>Social Worker</t>
  </si>
  <si>
    <t>Financial Counselor</t>
  </si>
  <si>
    <t>Other (Specify below)</t>
  </si>
  <si>
    <r>
      <t>Total</t>
    </r>
    <r>
      <rPr>
        <sz val="10"/>
        <rFont val="Arial"/>
        <family val="2"/>
      </rPr>
      <t> </t>
    </r>
    <r>
      <rPr>
        <b/>
        <sz val="10"/>
        <rFont val="Arial"/>
        <family val="2"/>
      </rPr>
      <t>(please manually enter)</t>
    </r>
  </si>
  <si>
    <t>Volunteer Summary -OPTIONAL</t>
  </si>
  <si>
    <t xml:space="preserve">VLA understands that volunteers can play a significant role in the work of CLCs and that some centres want to highlight the role of volunteers that support CLSP service delivery. If you complete this section, please report on the number of regular volunteers at your centre at 1 July. We understand that the definition of regular may differ from centre to centre. As an example, a regular volunteer could be any volunteer that is ‘active’ at the organisation, e.g. rostered to assist during July. 
Alternatively, long term volunteers who may only volunteer a few times a year may also be considered regular by a centre. 
Please free free to edit the position titles as appropriate and also indicate the number of FTE equivalent of ‘work’ by volunteers in the first two weeks of July. 
</t>
  </si>
  <si>
    <t>Volunteer position</t>
  </si>
  <si>
    <t># of volunteers</t>
  </si>
  <si>
    <t># FTE  (volunteer hours)</t>
  </si>
  <si>
    <r>
      <t xml:space="preserve">Additional Comments on Volunteers:
</t>
    </r>
    <r>
      <rPr>
        <sz val="8"/>
        <rFont val="Arial"/>
        <family val="2"/>
      </rPr>
      <t>You can include any explanation about volunteers, students, or interns if needed.</t>
    </r>
    <r>
      <rPr>
        <b/>
        <sz val="10"/>
        <rFont val="Arial"/>
        <family val="2"/>
      </rPr>
      <t xml:space="preserve"> </t>
    </r>
  </si>
  <si>
    <t>Legal Service Provision</t>
  </si>
  <si>
    <t>Students on placement/internship</t>
  </si>
  <si>
    <t>Volunteer Solicitors</t>
  </si>
  <si>
    <t>Specify Position Below</t>
  </si>
  <si>
    <r>
      <t>Total</t>
    </r>
    <r>
      <rPr>
        <sz val="10"/>
        <rFont val="Arial"/>
        <family val="2"/>
      </rPr>
      <t> </t>
    </r>
  </si>
  <si>
    <t>Funds Report 1</t>
  </si>
  <si>
    <t>Generalist Services</t>
  </si>
  <si>
    <t>Actual</t>
  </si>
  <si>
    <t>Pro-rata budget</t>
  </si>
  <si>
    <t>Half-year Budget</t>
  </si>
  <si>
    <t xml:space="preserve">Surplus/Deficit from previous year* </t>
  </si>
  <si>
    <t>Surplus/Deficit from previous year</t>
  </si>
  <si>
    <t>DJCS Commonwealth</t>
  </si>
  <si>
    <t>DJCS State</t>
  </si>
  <si>
    <t>Service Generated Income:</t>
  </si>
  <si>
    <t>Membership</t>
  </si>
  <si>
    <t>Proceeds from sale of Assets</t>
  </si>
  <si>
    <t>Fundraising/Donations</t>
  </si>
  <si>
    <t>C. Total adjusted Surplus/Deficit</t>
  </si>
  <si>
    <t>Total Salaries Expenses</t>
  </si>
  <si>
    <t>Rent</t>
  </si>
  <si>
    <t>Leases</t>
  </si>
  <si>
    <t>Assets</t>
  </si>
  <si>
    <t>Depreciation</t>
  </si>
  <si>
    <t>Total Operating Expenses</t>
  </si>
  <si>
    <t>Total CLSP Expenses</t>
  </si>
  <si>
    <t>Total adjusted Income - Total CLSP Expenses</t>
  </si>
  <si>
    <t>Approved Capital Expenditure</t>
  </si>
  <si>
    <t xml:space="preserve"> Accumulated Depreciation</t>
  </si>
  <si>
    <t>J.Adjusted Surplus/Deficit at half-year</t>
  </si>
  <si>
    <t>Surplus/Deficit at half-year</t>
  </si>
  <si>
    <t>Funds Report 2</t>
  </si>
  <si>
    <t xml:space="preserve"> Budget</t>
  </si>
  <si>
    <t xml:space="preserve">Variance </t>
  </si>
  <si>
    <t>C. Total adjusted for Surplus/Deficit</t>
  </si>
  <si>
    <t>Total adjusted for Surplus/Deficit</t>
  </si>
  <si>
    <t>Surplus/Deficit</t>
  </si>
  <si>
    <t>M. Excess Surplus</t>
  </si>
  <si>
    <t>N. CLSP Activity costs met through in-kind contributions</t>
  </si>
  <si>
    <t>For any projected expenditure included under "Other" Expenses, this must be explained. Any other relevant notes can also be included.
If Consolidated Budget is in deficit please add notes to make up deficit for e.g. with in-kind contributions from other funding sources (Item N.  in Budget tab) or other strategies to achieve financial sustainability</t>
  </si>
  <si>
    <t>In the instance of Excess Surplus projected in your Budget (any amount above 15% Allowable Surplus), please provide commentary here about the circumstances for the surplus and the proposed use.
For line items where both variance shows $2000 or more of overspend, and/or % over/under budget is greater than 10% red icons will be displayed. When two red icons display for a single line item, this variance to budget MUST be explained in the notes below. 
Any other relevant notes can also be included here.</t>
  </si>
  <si>
    <t>Notes for Budget:</t>
  </si>
  <si>
    <t>Notes for Funds Report 1:</t>
  </si>
  <si>
    <t>Notes for Funds Report 2:</t>
  </si>
  <si>
    <t>Budget</t>
  </si>
  <si>
    <t>Funds Report 1 - consolidated</t>
  </si>
  <si>
    <t>Funds Report 2 - consolidated</t>
  </si>
  <si>
    <t>Surplus/Deficit for This Year</t>
  </si>
  <si>
    <t xml:space="preserve">Surplus/Deficit for Next Year </t>
  </si>
  <si>
    <t>Projected Excess Surplus</t>
  </si>
  <si>
    <t>Reported Excess Surplus</t>
  </si>
  <si>
    <t>F. Total CLSP Expenses (Salaries + Operating)</t>
  </si>
  <si>
    <t xml:space="preserve"> I. Capital Expenditure (Capex)</t>
  </si>
  <si>
    <t>J.  Opening Accumulated Depreciation</t>
  </si>
  <si>
    <t>Total CLSP income</t>
  </si>
  <si>
    <t>&lt;Type Centre Name&gt;</t>
  </si>
  <si>
    <t>CEO/EO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</si>
</sst>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4" formatCode="_-&quot;$&quot;* #,##0.00_-;\-&quot;$&quot;* #,##0.00_-;_-&quot;$&quot;* &quot;-&quot;??_-;_-@_-"/>
    <numFmt numFmtId="164" formatCode="_(&quot;$&quot;* #,##0.00_);_(&quot;$&quot;* \(#,##0.00\);_(&quot;$&quot;* &quot;-&quot;??_);_(@_)"/>
    <numFmt numFmtId="165" formatCode="&quot;$&quot;#,##0"/>
    <numFmt numFmtId="166" formatCode="&quot;$&quot;#,##0.00"/>
    <numFmt numFmtId="167" formatCode="_(&quot;$&quot;* #,##0_);_(&quot;$&quot;* \(#,##0\);_(&quot;$&quot;* &quot;-&quot;??_);_(@_)"/>
  </numFmts>
  <fonts count="41">
    <font>
      <sz val="10"/>
      <name val="Geneva"/>
    </font>
    <font>
      <b/>
      <sz val="10"/>
      <name val="Geneva"/>
    </font>
    <font>
      <sz val="10"/>
      <name val="Geneva"/>
    </font>
    <font>
      <sz val="10"/>
      <name val="Arial"/>
      <family val="2"/>
    </font>
    <font>
      <b/>
      <sz val="10"/>
      <name val="Arial"/>
      <family val="2"/>
    </font>
    <font>
      <i/>
      <sz val="9"/>
      <name val="Arial"/>
      <family val="2"/>
    </font>
    <font>
      <sz val="10"/>
      <name val="Symbol"/>
      <family val="1"/>
      <charset val="2"/>
    </font>
    <font>
      <b/>
      <sz val="9"/>
      <name val="Arial"/>
      <family val="2"/>
    </font>
    <font>
      <sz val="9"/>
      <name val="Arial"/>
      <family val="2"/>
    </font>
    <font>
      <b/>
      <sz val="10"/>
      <name val="Arial MT"/>
    </font>
    <font>
      <b/>
      <i/>
      <sz val="10"/>
      <name val="Arial"/>
      <family val="2"/>
    </font>
    <font>
      <i/>
      <sz val="10"/>
      <name val="Arial"/>
      <family val="2"/>
    </font>
    <font>
      <u/>
      <sz val="10"/>
      <name val="Arial"/>
      <family val="2"/>
    </font>
    <font>
      <b/>
      <sz val="10"/>
      <color theme="1"/>
      <name val="Arial"/>
      <family val="2"/>
    </font>
    <font>
      <i/>
      <u/>
      <sz val="10"/>
      <name val="Arial"/>
      <family val="2"/>
    </font>
    <font>
      <b/>
      <i/>
      <u/>
      <sz val="10"/>
      <name val="Arial"/>
      <family val="2"/>
    </font>
    <font>
      <b/>
      <i/>
      <u/>
      <sz val="9"/>
      <name val="Arial"/>
      <family val="2"/>
    </font>
    <font>
      <b/>
      <sz val="16"/>
      <color theme="5"/>
      <name val="Arial"/>
      <family val="2"/>
    </font>
    <font>
      <b/>
      <sz val="10"/>
      <color theme="5"/>
      <name val="Arial"/>
      <family val="2"/>
    </font>
    <font>
      <b/>
      <i/>
      <sz val="11"/>
      <name val="Geneva"/>
    </font>
    <font>
      <i/>
      <sz val="9"/>
      <color theme="0" tint="-4.9989318521683403E-2"/>
      <name val="Arial"/>
      <family val="2"/>
    </font>
    <font>
      <b/>
      <sz val="9"/>
      <color theme="0" tint="-4.9989318521683403E-2"/>
      <name val="Arial"/>
      <family val="2"/>
    </font>
    <font>
      <sz val="10"/>
      <color theme="0" tint="-4.9989318521683403E-2"/>
      <name val="Arial"/>
      <family val="2"/>
    </font>
    <font>
      <b/>
      <sz val="10"/>
      <color theme="0" tint="-4.9989318521683403E-2"/>
      <name val="Arial"/>
      <family val="2"/>
    </font>
    <font>
      <b/>
      <sz val="10"/>
      <color theme="0" tint="-4.9989318521683403E-2"/>
      <name val="Geneva"/>
    </font>
    <font>
      <sz val="10"/>
      <color theme="0" tint="-4.9989318521683403E-2"/>
      <name val="Geneva"/>
    </font>
    <font>
      <sz val="10"/>
      <color theme="0"/>
      <name val="Arial"/>
      <family val="2"/>
    </font>
    <font>
      <sz val="8"/>
      <name val="Arial"/>
      <family val="2"/>
    </font>
    <font>
      <b/>
      <sz val="8"/>
      <name val="Arial"/>
      <family val="2"/>
    </font>
    <font>
      <b/>
      <i/>
      <sz val="11"/>
      <name val="Arial"/>
      <family val="2"/>
    </font>
    <font>
      <b/>
      <sz val="11"/>
      <name val="Arial"/>
      <family val="2"/>
    </font>
    <font>
      <sz val="11"/>
      <name val="Arial"/>
      <family val="2"/>
    </font>
    <font>
      <b/>
      <sz val="8"/>
      <color rgb="FF000000"/>
      <name val="Arial"/>
      <family val="2"/>
    </font>
    <font>
      <b/>
      <sz val="10"/>
      <color rgb="FF000000"/>
      <name val="Arial"/>
      <family val="2"/>
    </font>
    <font>
      <b/>
      <u/>
      <sz val="10"/>
      <name val="Arial"/>
      <family val="2"/>
    </font>
    <font>
      <b/>
      <i/>
      <sz val="8"/>
      <name val="Arial"/>
      <family val="2"/>
    </font>
    <font>
      <strike/>
      <sz val="8"/>
      <name val="Arial"/>
      <family val="2"/>
    </font>
    <font>
      <sz val="8"/>
      <color rgb="FF000000"/>
      <name val="Arial"/>
      <family val="2"/>
    </font>
    <font>
      <sz val="10"/>
      <name val="Arial"/>
      <family val="2"/>
    </font>
    <font>
      <sz val="8"/>
      <color rgb="FF000000"/>
      <name val="Segoe UI"/>
      <family val="2"/>
    </font>
    <font>
      <i/>
      <sz val="10"/>
      <name val="Geneva"/>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37">
    <xf numFmtId="0" fontId="0" fillId="0" borderId="0" xfId="0"/>
    <xf numFmtId="0" fontId="3" fillId="0" borderId="0" xfId="0" applyFont="1"/>
    <xf numFmtId="0" fontId="3" fillId="2" borderId="0" xfId="0" applyFont="1" applyFill="1"/>
    <xf numFmtId="0" fontId="4" fillId="2" borderId="0" xfId="0" applyFont="1" applyFill="1"/>
    <xf numFmtId="0" fontId="4" fillId="2" borderId="0" xfId="0" applyFont="1" applyFill="1" applyAlignment="1">
      <alignment wrapText="1"/>
    </xf>
    <xf numFmtId="0" fontId="3" fillId="2" borderId="0" xfId="0" applyFont="1" applyFill="1" applyAlignment="1">
      <alignment horizontal="right"/>
    </xf>
    <xf numFmtId="0" fontId="4" fillId="2" borderId="0" xfId="0" applyFont="1" applyFill="1" applyAlignment="1">
      <alignment horizontal="left"/>
    </xf>
    <xf numFmtId="165" fontId="3" fillId="2" borderId="0" xfId="0" applyNumberFormat="1" applyFont="1" applyFill="1"/>
    <xf numFmtId="0" fontId="7" fillId="2" borderId="0" xfId="0" applyFont="1" applyFill="1"/>
    <xf numFmtId="0" fontId="8" fillId="2" borderId="0" xfId="0" applyFont="1" applyFill="1"/>
    <xf numFmtId="165" fontId="4" fillId="2" borderId="0" xfId="0" applyNumberFormat="1" applyFont="1" applyFill="1"/>
    <xf numFmtId="0" fontId="3" fillId="0" borderId="0" xfId="0" applyFont="1" applyProtection="1">
      <protection hidden="1"/>
    </xf>
    <xf numFmtId="165" fontId="6" fillId="2" borderId="0" xfId="0" applyNumberFormat="1" applyFont="1" applyFill="1" applyAlignment="1" applyProtection="1">
      <alignment horizontal="center"/>
      <protection locked="0"/>
    </xf>
    <xf numFmtId="0" fontId="0" fillId="0" borderId="0" xfId="0" applyProtection="1">
      <protection hidden="1"/>
    </xf>
    <xf numFmtId="165" fontId="3" fillId="2" borderId="0" xfId="0" applyNumberFormat="1" applyFont="1" applyFill="1" applyAlignment="1" applyProtection="1">
      <alignment horizontal="center"/>
      <protection locked="0"/>
    </xf>
    <xf numFmtId="0" fontId="5" fillId="0" borderId="0" xfId="0" applyFont="1" applyProtection="1">
      <protection hidden="1"/>
    </xf>
    <xf numFmtId="165" fontId="4" fillId="2" borderId="0" xfId="0" applyNumberFormat="1" applyFont="1" applyFill="1" applyAlignment="1" applyProtection="1">
      <alignment horizontal="center"/>
      <protection hidden="1"/>
    </xf>
    <xf numFmtId="5" fontId="4" fillId="2" borderId="0" xfId="0" applyNumberFormat="1" applyFont="1" applyFill="1" applyAlignment="1">
      <alignment horizontal="center"/>
    </xf>
    <xf numFmtId="0" fontId="5" fillId="0" borderId="0" xfId="0" applyFont="1" applyAlignment="1" applyProtection="1">
      <alignment horizontal="left" wrapText="1"/>
      <protection hidden="1"/>
    </xf>
    <xf numFmtId="0" fontId="5" fillId="0" borderId="0" xfId="0" applyFont="1" applyAlignment="1" applyProtection="1">
      <alignment horizontal="left"/>
      <protection hidden="1"/>
    </xf>
    <xf numFmtId="0" fontId="9" fillId="0" borderId="0" xfId="0" applyFont="1" applyProtection="1">
      <protection hidden="1"/>
    </xf>
    <xf numFmtId="0" fontId="1" fillId="0" borderId="0" xfId="0" applyFont="1" applyProtection="1">
      <protection hidden="1"/>
    </xf>
    <xf numFmtId="165" fontId="3" fillId="3" borderId="1" xfId="0" applyNumberFormat="1" applyFont="1" applyFill="1" applyBorder="1" applyAlignment="1" applyProtection="1">
      <alignment horizontal="center"/>
      <protection locked="0"/>
    </xf>
    <xf numFmtId="0" fontId="4" fillId="2" borderId="0" xfId="0" applyFont="1" applyFill="1" applyAlignment="1">
      <alignment horizontal="right"/>
    </xf>
    <xf numFmtId="165" fontId="4" fillId="4" borderId="1" xfId="0" applyNumberFormat="1" applyFont="1" applyFill="1" applyBorder="1" applyAlignment="1" applyProtection="1">
      <alignment horizontal="center"/>
      <protection hidden="1"/>
    </xf>
    <xf numFmtId="0" fontId="10" fillId="2" borderId="0" xfId="0" applyFont="1" applyFill="1" applyAlignment="1">
      <alignment horizontal="right"/>
    </xf>
    <xf numFmtId="165" fontId="10" fillId="4" borderId="1" xfId="0" applyNumberFormat="1" applyFont="1" applyFill="1" applyBorder="1" applyAlignment="1" applyProtection="1">
      <alignment horizontal="center"/>
      <protection hidden="1"/>
    </xf>
    <xf numFmtId="165" fontId="10" fillId="2" borderId="0" xfId="0" applyNumberFormat="1" applyFont="1" applyFill="1" applyAlignment="1" applyProtection="1">
      <alignment horizontal="center"/>
      <protection hidden="1"/>
    </xf>
    <xf numFmtId="165" fontId="10" fillId="4" borderId="1" xfId="1" applyNumberFormat="1" applyFont="1" applyFill="1" applyBorder="1" applyAlignment="1">
      <alignment horizontal="center"/>
    </xf>
    <xf numFmtId="165" fontId="10" fillId="2" borderId="0" xfId="1" applyNumberFormat="1" applyFont="1" applyFill="1" applyBorder="1" applyAlignment="1">
      <alignment horizontal="center"/>
    </xf>
    <xf numFmtId="0" fontId="11" fillId="2" borderId="0" xfId="0" applyFont="1" applyFill="1" applyAlignment="1">
      <alignment horizontal="right"/>
    </xf>
    <xf numFmtId="165" fontId="11" fillId="2" borderId="0" xfId="0" applyNumberFormat="1" applyFont="1" applyFill="1" applyAlignment="1" applyProtection="1">
      <alignment horizontal="center"/>
      <protection hidden="1"/>
    </xf>
    <xf numFmtId="0" fontId="11" fillId="2" borderId="0" xfId="0" applyFont="1" applyFill="1"/>
    <xf numFmtId="0" fontId="10" fillId="2" borderId="0" xfId="0" applyFont="1" applyFill="1"/>
    <xf numFmtId="165" fontId="10" fillId="2" borderId="0" xfId="0" applyNumberFormat="1" applyFont="1" applyFill="1" applyAlignment="1">
      <alignment horizontal="right"/>
    </xf>
    <xf numFmtId="165" fontId="11" fillId="2" borderId="0" xfId="0" applyNumberFormat="1" applyFont="1" applyFill="1" applyAlignment="1">
      <alignment horizontal="right" vertical="center"/>
    </xf>
    <xf numFmtId="0" fontId="3" fillId="2" borderId="2" xfId="0" applyFont="1" applyFill="1" applyBorder="1"/>
    <xf numFmtId="0" fontId="4" fillId="2" borderId="2" xfId="0" applyFont="1" applyFill="1" applyBorder="1" applyAlignment="1">
      <alignment horizontal="center"/>
    </xf>
    <xf numFmtId="0" fontId="3" fillId="2" borderId="3" xfId="0" applyFont="1" applyFill="1" applyBorder="1"/>
    <xf numFmtId="165" fontId="4" fillId="2" borderId="3" xfId="0" applyNumberFormat="1" applyFont="1" applyFill="1" applyBorder="1" applyAlignment="1">
      <alignment horizontal="right"/>
    </xf>
    <xf numFmtId="0" fontId="10" fillId="2" borderId="3" xfId="0" applyFont="1" applyFill="1" applyBorder="1"/>
    <xf numFmtId="165" fontId="10" fillId="2" borderId="3" xfId="0" applyNumberFormat="1" applyFont="1" applyFill="1" applyBorder="1" applyAlignment="1" applyProtection="1">
      <alignment horizontal="center"/>
      <protection hidden="1"/>
    </xf>
    <xf numFmtId="5" fontId="4" fillId="4" borderId="1" xfId="0" applyNumberFormat="1" applyFont="1" applyFill="1" applyBorder="1" applyAlignment="1">
      <alignment horizontal="center"/>
    </xf>
    <xf numFmtId="0" fontId="3" fillId="2" borderId="0" xfId="0" applyFont="1" applyFill="1" applyProtection="1">
      <protection hidden="1"/>
    </xf>
    <xf numFmtId="0" fontId="4" fillId="2" borderId="3" xfId="0" applyFont="1" applyFill="1" applyBorder="1" applyAlignment="1">
      <alignment vertical="center" textRotation="90"/>
    </xf>
    <xf numFmtId="0" fontId="3" fillId="2" borderId="3" xfId="0" applyFont="1" applyFill="1" applyBorder="1" applyProtection="1">
      <protection hidden="1"/>
    </xf>
    <xf numFmtId="9" fontId="10" fillId="2" borderId="3" xfId="2" applyFont="1" applyFill="1" applyBorder="1" applyAlignment="1" applyProtection="1">
      <alignment horizontal="center"/>
      <protection hidden="1"/>
    </xf>
    <xf numFmtId="9" fontId="10" fillId="3" borderId="3" xfId="2" applyFont="1" applyFill="1" applyBorder="1" applyAlignment="1" applyProtection="1">
      <alignment horizontal="center"/>
      <protection hidden="1"/>
    </xf>
    <xf numFmtId="165" fontId="4" fillId="2" borderId="2" xfId="0" applyNumberFormat="1" applyFont="1" applyFill="1" applyBorder="1" applyAlignment="1">
      <alignment horizontal="right"/>
    </xf>
    <xf numFmtId="0" fontId="10" fillId="2" borderId="2" xfId="0" applyFont="1" applyFill="1" applyBorder="1"/>
    <xf numFmtId="165" fontId="10" fillId="2" borderId="2" xfId="0" applyNumberFormat="1" applyFont="1" applyFill="1" applyBorder="1" applyAlignment="1" applyProtection="1">
      <alignment horizontal="center"/>
      <protection hidden="1"/>
    </xf>
    <xf numFmtId="165" fontId="15" fillId="2" borderId="0" xfId="0" applyNumberFormat="1" applyFont="1" applyFill="1" applyAlignment="1">
      <alignment horizontal="right" vertical="center"/>
    </xf>
    <xf numFmtId="0" fontId="15" fillId="2" borderId="0" xfId="0" applyFont="1" applyFill="1" applyAlignment="1">
      <alignment horizontal="right"/>
    </xf>
    <xf numFmtId="165" fontId="10" fillId="3" borderId="0" xfId="0" applyNumberFormat="1" applyFont="1" applyFill="1" applyAlignment="1" applyProtection="1">
      <alignment horizontal="center"/>
      <protection hidden="1"/>
    </xf>
    <xf numFmtId="0" fontId="3" fillId="3" borderId="0" xfId="0" applyFont="1" applyFill="1" applyProtection="1">
      <protection hidden="1"/>
    </xf>
    <xf numFmtId="0" fontId="18" fillId="2" borderId="0" xfId="0" applyFont="1" applyFill="1" applyAlignment="1">
      <alignment vertical="center" wrapText="1"/>
    </xf>
    <xf numFmtId="0" fontId="13" fillId="2" borderId="0" xfId="0" applyFont="1" applyFill="1" applyAlignment="1">
      <alignment vertical="center" wrapText="1"/>
    </xf>
    <xf numFmtId="166" fontId="3" fillId="2" borderId="3" xfId="0" applyNumberFormat="1" applyFont="1" applyFill="1" applyBorder="1" applyProtection="1">
      <protection hidden="1"/>
    </xf>
    <xf numFmtId="164" fontId="4" fillId="2" borderId="3" xfId="1" applyFont="1" applyFill="1" applyBorder="1" applyProtection="1">
      <protection hidden="1"/>
    </xf>
    <xf numFmtId="0" fontId="20" fillId="2" borderId="2" xfId="0" applyFont="1" applyFill="1" applyBorder="1"/>
    <xf numFmtId="165" fontId="21" fillId="2" borderId="0" xfId="0" applyNumberFormat="1" applyFont="1" applyFill="1"/>
    <xf numFmtId="44" fontId="4" fillId="2" borderId="0" xfId="1" applyNumberFormat="1" applyFont="1" applyFill="1" applyBorder="1" applyProtection="1">
      <protection hidden="1"/>
    </xf>
    <xf numFmtId="165" fontId="22" fillId="2" borderId="0" xfId="0" applyNumberFormat="1" applyFont="1" applyFill="1" applyAlignment="1" applyProtection="1">
      <alignment horizontal="center"/>
      <protection locked="0"/>
    </xf>
    <xf numFmtId="0" fontId="3" fillId="2" borderId="0" xfId="0" applyFont="1" applyFill="1" applyAlignment="1">
      <alignment wrapText="1"/>
    </xf>
    <xf numFmtId="0" fontId="4" fillId="5" borderId="0" xfId="0" applyFont="1" applyFill="1" applyAlignment="1">
      <alignment horizontal="center" vertical="center" textRotation="90" wrapText="1"/>
    </xf>
    <xf numFmtId="165" fontId="4" fillId="2" borderId="0" xfId="0" applyNumberFormat="1" applyFont="1" applyFill="1" applyAlignment="1">
      <alignment wrapText="1"/>
    </xf>
    <xf numFmtId="0" fontId="3" fillId="2" borderId="0" xfId="0" applyFont="1" applyFill="1" applyAlignment="1" applyProtection="1">
      <alignment wrapText="1"/>
      <protection hidden="1"/>
    </xf>
    <xf numFmtId="165" fontId="21" fillId="2" borderId="0" xfId="0" applyNumberFormat="1" applyFont="1" applyFill="1" applyAlignment="1">
      <alignment wrapText="1"/>
    </xf>
    <xf numFmtId="0" fontId="3" fillId="0" borderId="0" xfId="0" applyFont="1" applyAlignment="1" applyProtection="1">
      <alignment wrapText="1"/>
      <protection hidden="1"/>
    </xf>
    <xf numFmtId="0" fontId="3" fillId="0" borderId="0" xfId="0" applyFont="1" applyAlignment="1">
      <alignment wrapText="1"/>
    </xf>
    <xf numFmtId="167" fontId="3" fillId="2" borderId="0" xfId="1" applyNumberFormat="1" applyFont="1" applyFill="1" applyBorder="1" applyProtection="1">
      <protection hidden="1"/>
    </xf>
    <xf numFmtId="167" fontId="3" fillId="2" borderId="0" xfId="1" applyNumberFormat="1" applyFont="1" applyFill="1" applyProtection="1">
      <protection hidden="1"/>
    </xf>
    <xf numFmtId="167" fontId="3" fillId="2" borderId="0" xfId="1" applyNumberFormat="1" applyFont="1" applyFill="1" applyBorder="1" applyAlignment="1" applyProtection="1">
      <alignment horizontal="center" wrapText="1"/>
      <protection hidden="1"/>
    </xf>
    <xf numFmtId="167" fontId="3" fillId="2" borderId="0" xfId="1" applyNumberFormat="1" applyFont="1" applyFill="1" applyAlignment="1" applyProtection="1">
      <alignment horizontal="center" wrapText="1"/>
      <protection hidden="1"/>
    </xf>
    <xf numFmtId="167" fontId="3" fillId="2" borderId="1" xfId="1" applyNumberFormat="1" applyFont="1" applyFill="1" applyBorder="1" applyProtection="1">
      <protection hidden="1"/>
    </xf>
    <xf numFmtId="167" fontId="3" fillId="2" borderId="1" xfId="1" applyNumberFormat="1" applyFont="1" applyFill="1" applyBorder="1" applyAlignment="1" applyProtection="1">
      <alignment horizontal="center" wrapText="1"/>
      <protection hidden="1"/>
    </xf>
    <xf numFmtId="0" fontId="26" fillId="0" borderId="0" xfId="0" applyFont="1" applyProtection="1">
      <protection hidden="1"/>
    </xf>
    <xf numFmtId="0" fontId="26" fillId="0" borderId="0" xfId="0" applyFont="1" applyAlignment="1" applyProtection="1">
      <alignment wrapText="1"/>
      <protection hidden="1"/>
    </xf>
    <xf numFmtId="0" fontId="1"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65" fontId="3" fillId="4" borderId="1" xfId="0" applyNumberFormat="1" applyFont="1" applyFill="1" applyBorder="1" applyAlignment="1">
      <alignment horizontal="center"/>
    </xf>
    <xf numFmtId="165" fontId="6" fillId="2" borderId="0" xfId="0" applyNumberFormat="1" applyFont="1" applyFill="1" applyAlignment="1">
      <alignment horizontal="center"/>
    </xf>
    <xf numFmtId="9" fontId="3" fillId="5" borderId="1" xfId="2" applyFont="1" applyFill="1" applyBorder="1" applyAlignment="1" applyProtection="1">
      <alignment horizontal="center"/>
    </xf>
    <xf numFmtId="9" fontId="3" fillId="2" borderId="0" xfId="2" applyFont="1" applyFill="1" applyBorder="1" applyAlignment="1" applyProtection="1">
      <alignment horizontal="center"/>
    </xf>
    <xf numFmtId="9" fontId="3" fillId="3" borderId="0" xfId="2" applyFont="1" applyFill="1" applyBorder="1" applyAlignment="1" applyProtection="1">
      <alignment horizontal="center"/>
    </xf>
    <xf numFmtId="9" fontId="3" fillId="3" borderId="0" xfId="2" applyFont="1" applyFill="1" applyAlignment="1" applyProtection="1">
      <alignment horizontal="center"/>
    </xf>
    <xf numFmtId="9" fontId="1" fillId="2" borderId="0" xfId="2" applyFont="1" applyFill="1" applyBorder="1" applyAlignment="1" applyProtection="1">
      <alignment wrapText="1"/>
    </xf>
    <xf numFmtId="9" fontId="1" fillId="3" borderId="0" xfId="2" applyFont="1" applyFill="1" applyBorder="1" applyAlignment="1" applyProtection="1">
      <alignment wrapText="1"/>
    </xf>
    <xf numFmtId="9" fontId="1" fillId="2" borderId="0" xfId="2" applyFont="1" applyFill="1" applyAlignment="1" applyProtection="1">
      <alignment wrapText="1"/>
    </xf>
    <xf numFmtId="9" fontId="1" fillId="3" borderId="0" xfId="2" applyFont="1" applyFill="1" applyAlignment="1" applyProtection="1">
      <alignment wrapText="1"/>
    </xf>
    <xf numFmtId="9" fontId="6" fillId="2" borderId="0" xfId="2" applyFont="1" applyFill="1" applyBorder="1" applyAlignment="1" applyProtection="1">
      <alignment horizontal="center"/>
    </xf>
    <xf numFmtId="9" fontId="3" fillId="2" borderId="0" xfId="2" applyFont="1" applyFill="1" applyBorder="1" applyProtection="1"/>
    <xf numFmtId="9" fontId="3" fillId="3" borderId="0" xfId="2" applyFont="1" applyFill="1" applyBorder="1" applyProtection="1"/>
    <xf numFmtId="9" fontId="3" fillId="3" borderId="0" xfId="2" applyFont="1" applyFill="1" applyProtection="1"/>
    <xf numFmtId="0" fontId="27" fillId="2" borderId="0" xfId="0" applyFont="1" applyFill="1" applyAlignment="1">
      <alignment vertical="top" wrapText="1"/>
    </xf>
    <xf numFmtId="0" fontId="28" fillId="5" borderId="22" xfId="0" applyFont="1" applyFill="1" applyBorder="1" applyAlignment="1">
      <alignment horizontal="center" vertical="center" wrapText="1"/>
    </xf>
    <xf numFmtId="0" fontId="28" fillId="5" borderId="22" xfId="0" applyFont="1" applyFill="1" applyBorder="1" applyAlignment="1">
      <alignment horizontal="center" vertical="center"/>
    </xf>
    <xf numFmtId="0" fontId="27" fillId="2" borderId="30"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4" xfId="0" applyFont="1" applyFill="1" applyBorder="1" applyAlignment="1">
      <alignment vertical="center" wrapText="1"/>
    </xf>
    <xf numFmtId="0" fontId="34" fillId="2" borderId="0" xfId="0" applyFont="1" applyFill="1" applyAlignment="1">
      <alignment horizontal="right"/>
    </xf>
    <xf numFmtId="0" fontId="35" fillId="2" borderId="0" xfId="0" applyFont="1" applyFill="1" applyAlignment="1">
      <alignment horizontal="center" wrapText="1"/>
    </xf>
    <xf numFmtId="0" fontId="7" fillId="3" borderId="22" xfId="0" applyFont="1" applyFill="1" applyBorder="1" applyAlignment="1">
      <alignment vertical="center" wrapText="1"/>
    </xf>
    <xf numFmtId="0" fontId="4" fillId="3" borderId="1" xfId="0" applyFont="1" applyFill="1" applyBorder="1" applyProtection="1">
      <protection locked="0"/>
    </xf>
    <xf numFmtId="0" fontId="4" fillId="0" borderId="1" xfId="0" applyFont="1" applyBorder="1"/>
    <xf numFmtId="0" fontId="4" fillId="5" borderId="0" xfId="0" applyFont="1" applyFill="1" applyAlignment="1">
      <alignment horizontal="center" vertical="center" textRotation="90"/>
    </xf>
    <xf numFmtId="0" fontId="17" fillId="2" borderId="0" xfId="0" applyFont="1" applyFill="1" applyAlignment="1">
      <alignment horizontal="left" vertical="center" wrapText="1"/>
    </xf>
    <xf numFmtId="0" fontId="27" fillId="2" borderId="0" xfId="0" applyFont="1" applyFill="1" applyAlignment="1">
      <alignment horizontal="left" vertical="top" wrapText="1"/>
    </xf>
    <xf numFmtId="0" fontId="4" fillId="2" borderId="0" xfId="0" applyFont="1" applyFill="1" applyAlignment="1">
      <alignment horizontal="center" wrapText="1"/>
    </xf>
    <xf numFmtId="44" fontId="3" fillId="0" borderId="0" xfId="0" applyNumberFormat="1" applyFont="1" applyProtection="1">
      <protection hidden="1"/>
    </xf>
    <xf numFmtId="165" fontId="3" fillId="3" borderId="13" xfId="0" applyNumberFormat="1" applyFont="1" applyFill="1" applyBorder="1" applyAlignment="1" applyProtection="1">
      <alignment horizontal="center"/>
      <protection locked="0"/>
    </xf>
    <xf numFmtId="165" fontId="3" fillId="0" borderId="1" xfId="0" applyNumberFormat="1" applyFont="1" applyBorder="1" applyAlignment="1" applyProtection="1">
      <alignment horizontal="center"/>
      <protection locked="0"/>
    </xf>
    <xf numFmtId="166" fontId="3" fillId="0" borderId="0" xfId="0" applyNumberFormat="1" applyFont="1" applyProtection="1">
      <protection hidden="1"/>
    </xf>
    <xf numFmtId="165" fontId="3" fillId="2" borderId="1"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3" fillId="5" borderId="0" xfId="0" applyFont="1" applyFill="1" applyAlignment="1">
      <alignment horizontal="center" vertical="center" textRotation="90"/>
    </xf>
    <xf numFmtId="165" fontId="3" fillId="5" borderId="4" xfId="0" applyNumberFormat="1" applyFont="1" applyFill="1" applyBorder="1" applyAlignment="1">
      <alignment horizontal="center"/>
    </xf>
    <xf numFmtId="0" fontId="0" fillId="2" borderId="0" xfId="0" applyFill="1"/>
    <xf numFmtId="9" fontId="0" fillId="2" borderId="0" xfId="2" applyFont="1" applyFill="1" applyProtection="1"/>
    <xf numFmtId="9" fontId="0" fillId="3" borderId="0" xfId="2" applyFont="1" applyFill="1" applyProtection="1"/>
    <xf numFmtId="0" fontId="17" fillId="2" borderId="0" xfId="0" applyFont="1" applyFill="1" applyAlignment="1">
      <alignment vertical="center" wrapText="1"/>
    </xf>
    <xf numFmtId="0" fontId="4" fillId="3" borderId="0" xfId="0" applyFont="1" applyFill="1" applyAlignment="1">
      <alignment horizontal="center" wrapText="1"/>
    </xf>
    <xf numFmtId="0" fontId="4" fillId="2" borderId="2" xfId="0" applyFont="1" applyFill="1" applyBorder="1" applyAlignment="1">
      <alignment horizontal="center" wrapText="1"/>
    </xf>
    <xf numFmtId="0" fontId="1" fillId="2" borderId="2" xfId="0" applyFont="1" applyFill="1" applyBorder="1" applyAlignment="1">
      <alignment wrapText="1"/>
    </xf>
    <xf numFmtId="9" fontId="1" fillId="2" borderId="2" xfId="2" applyFont="1" applyFill="1" applyBorder="1" applyAlignment="1" applyProtection="1">
      <alignment wrapText="1"/>
    </xf>
    <xf numFmtId="9" fontId="1" fillId="3" borderId="2" xfId="2" applyFont="1" applyFill="1" applyBorder="1" applyAlignment="1" applyProtection="1">
      <alignment wrapText="1"/>
    </xf>
    <xf numFmtId="0" fontId="1" fillId="2" borderId="2" xfId="0" applyFont="1" applyFill="1" applyBorder="1"/>
    <xf numFmtId="0" fontId="1" fillId="0" borderId="0" xfId="0" applyFont="1"/>
    <xf numFmtId="165" fontId="3" fillId="5" borderId="1" xfId="0" applyNumberFormat="1" applyFont="1" applyFill="1" applyBorder="1" applyAlignment="1">
      <alignment horizontal="center"/>
    </xf>
    <xf numFmtId="0" fontId="1" fillId="2" borderId="0" xfId="0" applyFont="1" applyFill="1" applyAlignment="1">
      <alignment wrapText="1"/>
    </xf>
    <xf numFmtId="0" fontId="1" fillId="2" borderId="0" xfId="0" applyFont="1" applyFill="1"/>
    <xf numFmtId="0" fontId="23" fillId="2" borderId="0" xfId="0" applyFont="1" applyFill="1" applyAlignment="1">
      <alignment horizontal="center" wrapText="1"/>
    </xf>
    <xf numFmtId="0" fontId="24" fillId="2" borderId="0" xfId="0" applyFont="1" applyFill="1" applyAlignment="1">
      <alignment wrapText="1"/>
    </xf>
    <xf numFmtId="9" fontId="6" fillId="3" borderId="0" xfId="2" applyFont="1" applyFill="1" applyBorder="1" applyAlignment="1" applyProtection="1">
      <alignment horizontal="center"/>
    </xf>
    <xf numFmtId="9" fontId="6" fillId="2" borderId="0" xfId="2" applyFont="1" applyFill="1" applyAlignment="1" applyProtection="1">
      <alignment horizontal="center"/>
    </xf>
    <xf numFmtId="9" fontId="6" fillId="3" borderId="0" xfId="2" applyFont="1" applyFill="1" applyAlignment="1" applyProtection="1">
      <alignment horizontal="center"/>
    </xf>
    <xf numFmtId="0" fontId="12" fillId="2" borderId="0" xfId="0" applyFont="1" applyFill="1" applyAlignment="1">
      <alignment horizontal="right"/>
    </xf>
    <xf numFmtId="165" fontId="3" fillId="3" borderId="1" xfId="0" applyNumberFormat="1" applyFont="1" applyFill="1" applyBorder="1" applyAlignment="1">
      <alignment horizontal="center"/>
    </xf>
    <xf numFmtId="0" fontId="35" fillId="2" borderId="0" xfId="0" applyFont="1" applyFill="1" applyAlignment="1">
      <alignment horizontal="right" wrapText="1"/>
    </xf>
    <xf numFmtId="9" fontId="3" fillId="2" borderId="0" xfId="2" applyFont="1" applyFill="1" applyProtection="1"/>
    <xf numFmtId="0" fontId="16" fillId="2" borderId="0" xfId="0" applyFont="1" applyFill="1" applyAlignment="1">
      <alignment horizontal="right"/>
    </xf>
    <xf numFmtId="165" fontId="3" fillId="4" borderId="4" xfId="0" applyNumberFormat="1" applyFont="1" applyFill="1" applyBorder="1" applyAlignment="1">
      <alignment horizontal="center"/>
    </xf>
    <xf numFmtId="165" fontId="0" fillId="0" borderId="0" xfId="0" applyNumberFormat="1"/>
    <xf numFmtId="165" fontId="3" fillId="2" borderId="3" xfId="0" applyNumberFormat="1" applyFont="1" applyFill="1" applyBorder="1"/>
    <xf numFmtId="9" fontId="3" fillId="2" borderId="3" xfId="2" applyFont="1" applyFill="1" applyBorder="1" applyProtection="1"/>
    <xf numFmtId="9" fontId="3" fillId="3" borderId="3" xfId="2" applyFont="1" applyFill="1" applyBorder="1" applyProtection="1"/>
    <xf numFmtId="0" fontId="0" fillId="2" borderId="3" xfId="0" applyFill="1" applyBorder="1"/>
    <xf numFmtId="165" fontId="3" fillId="2" borderId="2" xfId="0" applyNumberFormat="1" applyFont="1" applyFill="1" applyBorder="1"/>
    <xf numFmtId="9" fontId="3" fillId="2" borderId="2" xfId="2" applyFont="1" applyFill="1" applyBorder="1" applyProtection="1"/>
    <xf numFmtId="9" fontId="3" fillId="3" borderId="2" xfId="2" applyFont="1" applyFill="1" applyBorder="1" applyProtection="1"/>
    <xf numFmtId="0" fontId="0" fillId="2" borderId="2" xfId="0" applyFill="1" applyBorder="1"/>
    <xf numFmtId="0" fontId="14" fillId="2" borderId="0" xfId="0" applyFont="1" applyFill="1" applyAlignment="1">
      <alignment horizontal="right"/>
    </xf>
    <xf numFmtId="165" fontId="4" fillId="4" borderId="1" xfId="0" applyNumberFormat="1" applyFont="1" applyFill="1" applyBorder="1" applyAlignment="1">
      <alignment horizontal="center"/>
    </xf>
    <xf numFmtId="165" fontId="10" fillId="4" borderId="1" xfId="0" applyNumberFormat="1" applyFont="1" applyFill="1" applyBorder="1" applyAlignment="1">
      <alignment horizontal="center"/>
    </xf>
    <xf numFmtId="165" fontId="0" fillId="4" borderId="1" xfId="0" applyNumberFormat="1" applyFill="1" applyBorder="1"/>
    <xf numFmtId="165" fontId="0" fillId="2" borderId="0" xfId="0" applyNumberFormat="1" applyFill="1"/>
    <xf numFmtId="0" fontId="0" fillId="0" borderId="0" xfId="0" applyAlignment="1">
      <alignment vertical="top"/>
    </xf>
    <xf numFmtId="9" fontId="0" fillId="0" borderId="0" xfId="2" applyFont="1" applyBorder="1" applyProtection="1"/>
    <xf numFmtId="9" fontId="0" fillId="3" borderId="0" xfId="2" applyFont="1" applyFill="1" applyBorder="1" applyProtection="1"/>
    <xf numFmtId="9" fontId="0" fillId="0" borderId="0" xfId="2" applyFont="1" applyProtection="1"/>
    <xf numFmtId="165" fontId="3" fillId="2" borderId="4" xfId="0" applyNumberFormat="1" applyFont="1" applyFill="1" applyBorder="1" applyAlignment="1">
      <alignment horizontal="center"/>
    </xf>
    <xf numFmtId="165" fontId="4" fillId="2" borderId="3" xfId="0" applyNumberFormat="1" applyFont="1" applyFill="1" applyBorder="1" applyAlignment="1">
      <alignment vertical="center" wrapText="1"/>
    </xf>
    <xf numFmtId="165" fontId="25" fillId="2" borderId="0" xfId="0" applyNumberFormat="1" applyFont="1" applyFill="1"/>
    <xf numFmtId="165" fontId="4" fillId="2" borderId="0" xfId="0" applyNumberFormat="1" applyFont="1" applyFill="1" applyAlignment="1">
      <alignment vertical="center"/>
    </xf>
    <xf numFmtId="165" fontId="4" fillId="2" borderId="0" xfId="0" applyNumberFormat="1" applyFont="1" applyFill="1" applyAlignment="1">
      <alignment vertical="center" wrapText="1"/>
    </xf>
    <xf numFmtId="165" fontId="4" fillId="0" borderId="1" xfId="0" applyNumberFormat="1" applyFont="1" applyBorder="1" applyAlignment="1" applyProtection="1">
      <alignment vertical="center" wrapText="1"/>
      <protection locked="0"/>
    </xf>
    <xf numFmtId="165" fontId="3" fillId="2" borderId="0" xfId="0" applyNumberFormat="1" applyFont="1" applyFill="1" applyAlignment="1">
      <alignment horizontal="center"/>
    </xf>
    <xf numFmtId="165" fontId="3" fillId="2" borderId="1" xfId="0" applyNumberFormat="1" applyFont="1" applyFill="1" applyBorder="1" applyAlignment="1">
      <alignment horizontal="center"/>
    </xf>
    <xf numFmtId="165" fontId="10" fillId="4" borderId="1" xfId="1" applyNumberFormat="1" applyFont="1" applyFill="1" applyBorder="1" applyAlignment="1" applyProtection="1">
      <alignment horizontal="center"/>
    </xf>
    <xf numFmtId="165" fontId="10" fillId="2" borderId="0" xfId="1" applyNumberFormat="1" applyFont="1" applyFill="1" applyBorder="1" applyAlignment="1" applyProtection="1">
      <alignment horizontal="center"/>
    </xf>
    <xf numFmtId="165" fontId="10" fillId="2" borderId="0" xfId="1" applyNumberFormat="1" applyFont="1" applyFill="1" applyAlignment="1" applyProtection="1">
      <alignment horizontal="center"/>
    </xf>
    <xf numFmtId="0" fontId="3" fillId="3" borderId="0" xfId="0" applyFont="1" applyFill="1"/>
    <xf numFmtId="0" fontId="4" fillId="3" borderId="0" xfId="0" applyFont="1" applyFill="1" applyAlignment="1">
      <alignment wrapText="1"/>
    </xf>
    <xf numFmtId="9" fontId="19" fillId="2" borderId="0" xfId="2" applyFont="1" applyFill="1" applyProtection="1"/>
    <xf numFmtId="165" fontId="3" fillId="3" borderId="0" xfId="0" applyNumberFormat="1" applyFont="1" applyFill="1" applyAlignment="1">
      <alignment horizontal="center"/>
    </xf>
    <xf numFmtId="0" fontId="1" fillId="2" borderId="8" xfId="0" applyFont="1" applyFill="1" applyBorder="1"/>
    <xf numFmtId="165" fontId="4" fillId="5" borderId="1" xfId="0" applyNumberFormat="1" applyFont="1" applyFill="1" applyBorder="1" applyAlignment="1">
      <alignment horizontal="center"/>
    </xf>
    <xf numFmtId="9" fontId="4" fillId="5" borderId="1" xfId="2" applyFont="1" applyFill="1" applyBorder="1" applyAlignment="1" applyProtection="1">
      <alignment horizontal="center"/>
    </xf>
    <xf numFmtId="165" fontId="14" fillId="2" borderId="0" xfId="0" applyNumberFormat="1" applyFont="1" applyFill="1" applyAlignment="1">
      <alignment horizontal="right" vertical="center"/>
    </xf>
    <xf numFmtId="0" fontId="0" fillId="3" borderId="0" xfId="0" applyFill="1"/>
    <xf numFmtId="165" fontId="0" fillId="3" borderId="0" xfId="0" applyNumberFormat="1" applyFill="1"/>
    <xf numFmtId="165" fontId="0" fillId="4" borderId="1" xfId="0" applyNumberFormat="1" applyFill="1" applyBorder="1" applyAlignment="1">
      <alignment horizontal="center" vertical="center"/>
    </xf>
    <xf numFmtId="165" fontId="4" fillId="2" borderId="1" xfId="0" applyNumberFormat="1" applyFont="1" applyFill="1" applyBorder="1" applyAlignment="1">
      <alignment wrapText="1"/>
    </xf>
    <xf numFmtId="165" fontId="4" fillId="2" borderId="3" xfId="0" applyNumberFormat="1" applyFont="1" applyFill="1" applyBorder="1"/>
    <xf numFmtId="167" fontId="3" fillId="0" borderId="1" xfId="1" applyNumberFormat="1" applyFont="1" applyFill="1" applyBorder="1" applyAlignment="1" applyProtection="1">
      <alignment horizontal="center" wrapText="1"/>
      <protection locked="0" hidden="1"/>
    </xf>
    <xf numFmtId="0" fontId="10" fillId="3" borderId="0" xfId="0" applyFont="1" applyFill="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18" fillId="2" borderId="0" xfId="0" applyFont="1" applyFill="1"/>
    <xf numFmtId="0" fontId="30" fillId="3" borderId="0" xfId="0" applyFont="1" applyFill="1"/>
    <xf numFmtId="0" fontId="3" fillId="3" borderId="5" xfId="0" applyFont="1" applyFill="1" applyBorder="1"/>
    <xf numFmtId="0" fontId="3" fillId="3" borderId="2" xfId="0" applyFont="1" applyFill="1" applyBorder="1"/>
    <xf numFmtId="0" fontId="3" fillId="0" borderId="2" xfId="0" applyFont="1" applyBorder="1"/>
    <xf numFmtId="0" fontId="3" fillId="0" borderId="6" xfId="0" applyFont="1" applyBorder="1"/>
    <xf numFmtId="0" fontId="3" fillId="3" borderId="7" xfId="0" applyFont="1" applyFill="1" applyBorder="1"/>
    <xf numFmtId="0" fontId="3" fillId="0" borderId="8" xfId="0" applyFont="1" applyBorder="1"/>
    <xf numFmtId="0" fontId="4" fillId="2" borderId="1" xfId="0" applyFont="1" applyFill="1" applyBorder="1" applyAlignment="1">
      <alignment horizontal="right" indent="1"/>
    </xf>
    <xf numFmtId="0" fontId="4" fillId="2" borderId="2" xfId="0" applyFont="1" applyFill="1" applyBorder="1" applyAlignment="1">
      <alignment wrapText="1"/>
    </xf>
    <xf numFmtId="0" fontId="26" fillId="0" borderId="0" xfId="0" applyFont="1"/>
    <xf numFmtId="9" fontId="4" fillId="2" borderId="0" xfId="2" applyFont="1" applyFill="1" applyBorder="1" applyAlignment="1" applyProtection="1">
      <alignment horizontal="center" wrapText="1"/>
    </xf>
    <xf numFmtId="0" fontId="3" fillId="2" borderId="0" xfId="0" applyFont="1" applyFill="1" applyAlignment="1">
      <alignment horizontal="right" indent="1"/>
    </xf>
    <xf numFmtId="0" fontId="11" fillId="0" borderId="0" xfId="0" applyFont="1"/>
    <xf numFmtId="0" fontId="3" fillId="0" borderId="0" xfId="0" applyFont="1" applyAlignment="1">
      <alignment vertical="top" wrapText="1"/>
    </xf>
    <xf numFmtId="0" fontId="3" fillId="3" borderId="9" xfId="0" applyFont="1" applyFill="1" applyBorder="1"/>
    <xf numFmtId="0" fontId="3" fillId="3" borderId="3" xfId="0" applyFont="1" applyFill="1" applyBorder="1"/>
    <xf numFmtId="0" fontId="3" fillId="0" borderId="3" xfId="0" applyFont="1" applyBorder="1"/>
    <xf numFmtId="0" fontId="3" fillId="0" borderId="10" xfId="0" applyFont="1" applyBorder="1"/>
    <xf numFmtId="0" fontId="3" fillId="0" borderId="1" xfId="0" quotePrefix="1" applyFont="1" applyBorder="1" applyAlignment="1">
      <alignment horizontal="center" vertical="center"/>
    </xf>
    <xf numFmtId="0" fontId="3" fillId="0" borderId="0" xfId="0" quotePrefix="1" applyFont="1" applyAlignment="1">
      <alignment horizontal="center" vertical="center"/>
    </xf>
    <xf numFmtId="0" fontId="3" fillId="5" borderId="1" xfId="0" applyFont="1" applyFill="1" applyBorder="1"/>
    <xf numFmtId="0" fontId="3" fillId="5" borderId="7" xfId="0" applyFont="1" applyFill="1" applyBorder="1" applyAlignment="1">
      <alignment horizontal="center" vertical="center"/>
    </xf>
    <xf numFmtId="0" fontId="3" fillId="3" borderId="0" xfId="0" applyFont="1" applyFill="1" applyAlignment="1">
      <alignment horizontal="center" vertical="center"/>
    </xf>
    <xf numFmtId="0" fontId="38" fillId="0" borderId="0" xfId="0" applyFont="1"/>
    <xf numFmtId="0" fontId="38" fillId="3" borderId="0" xfId="0" applyFont="1" applyFill="1"/>
    <xf numFmtId="0" fontId="3" fillId="0" borderId="1" xfId="0" applyFont="1" applyBorder="1"/>
    <xf numFmtId="0" fontId="3" fillId="3" borderId="14" xfId="0" applyFont="1" applyFill="1" applyBorder="1"/>
    <xf numFmtId="0" fontId="3" fillId="3" borderId="15" xfId="0" applyFont="1" applyFill="1" applyBorder="1"/>
    <xf numFmtId="0" fontId="3" fillId="0" borderId="15" xfId="0" applyFont="1" applyBorder="1"/>
    <xf numFmtId="0" fontId="3" fillId="0" borderId="16" xfId="0" applyFont="1" applyBorder="1"/>
    <xf numFmtId="0" fontId="3" fillId="3" borderId="17" xfId="0" applyFont="1" applyFill="1" applyBorder="1"/>
    <xf numFmtId="0" fontId="3" fillId="3" borderId="19" xfId="0" applyFont="1" applyFill="1" applyBorder="1"/>
    <xf numFmtId="0" fontId="3" fillId="3" borderId="20" xfId="0" applyFont="1" applyFill="1" applyBorder="1"/>
    <xf numFmtId="0" fontId="4" fillId="3" borderId="5" xfId="0" applyFont="1" applyFill="1" applyBorder="1"/>
    <xf numFmtId="16" fontId="4" fillId="3" borderId="1" xfId="0" applyNumberFormat="1" applyFont="1" applyFill="1" applyBorder="1" applyProtection="1">
      <protection locked="0"/>
    </xf>
    <xf numFmtId="0" fontId="27" fillId="3" borderId="29" xfId="0" applyFont="1" applyFill="1" applyBorder="1" applyAlignment="1" applyProtection="1">
      <alignment wrapText="1"/>
      <protection locked="0"/>
    </xf>
    <xf numFmtId="167" fontId="3" fillId="2" borderId="1" xfId="1" applyNumberFormat="1" applyFont="1" applyFill="1" applyBorder="1" applyAlignment="1" applyProtection="1">
      <alignment horizontal="center" vertical="center" wrapText="1"/>
      <protection hidden="1"/>
    </xf>
    <xf numFmtId="165" fontId="3" fillId="2" borderId="0" xfId="0" applyNumberFormat="1" applyFont="1" applyFill="1" applyAlignment="1" applyProtection="1">
      <alignment horizontal="center" vertical="center" wrapText="1"/>
      <protection hidden="1"/>
    </xf>
    <xf numFmtId="0" fontId="27" fillId="3" borderId="23"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165" fontId="10" fillId="2" borderId="0" xfId="0" applyNumberFormat="1" applyFont="1" applyFill="1"/>
    <xf numFmtId="0" fontId="4" fillId="2" borderId="0" xfId="0" applyFont="1" applyFill="1" applyAlignment="1" applyProtection="1">
      <alignment horizont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27" fillId="2" borderId="0" xfId="0" applyFont="1" applyFill="1" applyAlignment="1" applyProtection="1">
      <alignment vertical="top" wrapText="1"/>
      <protection locked="0"/>
    </xf>
    <xf numFmtId="0" fontId="32" fillId="5" borderId="22" xfId="0" applyFont="1" applyFill="1" applyBorder="1" applyAlignment="1" applyProtection="1">
      <alignment horizontal="center" vertical="center" wrapText="1"/>
      <protection locked="0"/>
    </xf>
    <xf numFmtId="0" fontId="3" fillId="2" borderId="0" xfId="0" applyFont="1" applyFill="1" applyProtection="1">
      <protection locked="0"/>
    </xf>
    <xf numFmtId="0" fontId="33" fillId="5" borderId="22" xfId="0" applyFont="1" applyFill="1" applyBorder="1" applyAlignment="1" applyProtection="1">
      <alignment horizontal="center" vertical="center" wrapText="1"/>
      <protection locked="0"/>
    </xf>
    <xf numFmtId="0" fontId="3" fillId="2" borderId="24" xfId="0" applyFont="1" applyFill="1" applyBorder="1" applyProtection="1">
      <protection locked="0"/>
    </xf>
    <xf numFmtId="0" fontId="4" fillId="5" borderId="23" xfId="0" applyFont="1" applyFill="1" applyBorder="1" applyAlignment="1" applyProtection="1">
      <alignment vertical="center" wrapText="1"/>
      <protection locked="0"/>
    </xf>
    <xf numFmtId="0" fontId="27" fillId="2" borderId="0" xfId="0" applyFont="1" applyFill="1" applyAlignment="1" applyProtection="1">
      <alignment horizontal="left" vertical="top" wrapText="1"/>
      <protection locked="0"/>
    </xf>
    <xf numFmtId="9" fontId="4" fillId="2" borderId="2" xfId="2" applyFont="1" applyFill="1" applyBorder="1" applyAlignment="1" applyProtection="1">
      <alignment horizontal="center" wrapText="1"/>
    </xf>
    <xf numFmtId="9" fontId="4" fillId="2" borderId="0" xfId="2" applyFont="1" applyFill="1" applyBorder="1" applyAlignment="1" applyProtection="1">
      <alignment horizontal="center" wrapText="1"/>
    </xf>
    <xf numFmtId="0" fontId="3" fillId="0" borderId="0" xfId="0" applyFont="1" applyAlignment="1">
      <alignment horizontal="left" wrapText="1"/>
    </xf>
    <xf numFmtId="0" fontId="3" fillId="0" borderId="8" xfId="0" applyFont="1" applyBorder="1" applyAlignment="1">
      <alignment horizontal="left"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13" fillId="5" borderId="0" xfId="0" applyFont="1" applyFill="1" applyAlignment="1">
      <alignment horizontal="center" vertical="center" textRotation="90"/>
    </xf>
    <xf numFmtId="0" fontId="4" fillId="5" borderId="0" xfId="0" applyFont="1" applyFill="1" applyAlignment="1">
      <alignment horizontal="center" vertical="center" textRotation="90"/>
    </xf>
    <xf numFmtId="165" fontId="37" fillId="2" borderId="0" xfId="0" applyNumberFormat="1" applyFont="1" applyFill="1" applyAlignment="1">
      <alignment horizontal="left" vertical="top" wrapText="1"/>
    </xf>
    <xf numFmtId="165" fontId="36" fillId="2" borderId="0" xfId="0" applyNumberFormat="1" applyFont="1" applyFill="1" applyAlignment="1">
      <alignment horizontal="left" vertical="top" wrapText="1"/>
    </xf>
    <xf numFmtId="0" fontId="4" fillId="2" borderId="2" xfId="0" applyFont="1" applyFill="1" applyBorder="1" applyProtection="1">
      <protection hidden="1"/>
    </xf>
    <xf numFmtId="0" fontId="11" fillId="0" borderId="26" xfId="0" applyFont="1" applyBorder="1" applyAlignment="1">
      <alignment horizontal="left" vertical="center" wrapText="1"/>
    </xf>
    <xf numFmtId="2" fontId="3" fillId="0" borderId="27" xfId="0" applyNumberFormat="1" applyFont="1" applyBorder="1" applyAlignment="1" applyProtection="1">
      <alignment horizontal="center" vertical="center" wrapText="1"/>
      <protection locked="0"/>
    </xf>
    <xf numFmtId="2" fontId="3" fillId="0" borderId="32" xfId="0" applyNumberFormat="1" applyFont="1" applyBorder="1" applyAlignment="1" applyProtection="1">
      <alignment horizontal="center" vertical="center" wrapText="1"/>
      <protection locked="0"/>
    </xf>
    <xf numFmtId="2" fontId="3" fillId="0" borderId="26" xfId="0" applyNumberFormat="1" applyFont="1" applyBorder="1" applyAlignment="1" applyProtection="1">
      <alignment horizontal="center" vertical="center" wrapText="1"/>
      <protection locked="0"/>
    </xf>
    <xf numFmtId="2" fontId="3" fillId="0" borderId="31" xfId="0" applyNumberFormat="1" applyFont="1" applyBorder="1" applyAlignment="1" applyProtection="1">
      <alignment horizontal="center" vertical="center" wrapText="1"/>
      <protection locked="0"/>
    </xf>
    <xf numFmtId="0" fontId="11" fillId="0" borderId="25" xfId="0" applyFont="1" applyBorder="1" applyAlignment="1">
      <alignment horizontal="left" vertical="center" wrapText="1"/>
    </xf>
    <xf numFmtId="2" fontId="3" fillId="0" borderId="25" xfId="0" applyNumberFormat="1" applyFont="1" applyBorder="1" applyAlignment="1" applyProtection="1">
      <alignment horizontal="center" vertical="center" wrapText="1"/>
      <protection locked="0"/>
    </xf>
    <xf numFmtId="2" fontId="3" fillId="0" borderId="38" xfId="0" applyNumberFormat="1" applyFont="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2" fontId="3" fillId="0" borderId="37" xfId="0" applyNumberFormat="1" applyFont="1" applyBorder="1" applyAlignment="1" applyProtection="1">
      <alignment horizontal="center" vertical="center" wrapText="1"/>
      <protection locked="0"/>
    </xf>
    <xf numFmtId="2" fontId="3" fillId="0" borderId="36" xfId="0" applyNumberFormat="1" applyFont="1" applyBorder="1" applyAlignment="1" applyProtection="1">
      <alignment horizontal="center" vertical="center" wrapText="1"/>
      <protection locked="0"/>
    </xf>
    <xf numFmtId="2" fontId="3" fillId="0" borderId="28" xfId="0" applyNumberFormat="1" applyFont="1" applyBorder="1" applyAlignment="1" applyProtection="1">
      <alignment horizontal="center" vertical="center" wrapText="1"/>
      <protection locked="0"/>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2" fontId="4" fillId="5" borderId="32" xfId="0" applyNumberFormat="1" applyFont="1" applyFill="1" applyBorder="1" applyAlignment="1">
      <alignment horizontal="center" vertical="center" wrapText="1"/>
    </xf>
    <xf numFmtId="2" fontId="4" fillId="5" borderId="29" xfId="0" applyNumberFormat="1" applyFont="1" applyFill="1" applyBorder="1" applyAlignment="1">
      <alignment horizontal="center" vertical="center" wrapText="1"/>
    </xf>
    <xf numFmtId="0" fontId="11" fillId="0" borderId="28" xfId="0" applyFont="1" applyBorder="1" applyAlignment="1">
      <alignment horizontal="left" vertical="center" wrapText="1"/>
    </xf>
    <xf numFmtId="0" fontId="11" fillId="0" borderId="24" xfId="0" applyFont="1" applyBorder="1" applyAlignment="1">
      <alignment horizontal="left" vertical="center" wrapText="1"/>
    </xf>
    <xf numFmtId="0" fontId="11" fillId="0" borderId="29" xfId="0" applyFont="1" applyBorder="1" applyAlignment="1">
      <alignment horizontal="left" vertical="center" wrapText="1"/>
    </xf>
    <xf numFmtId="2" fontId="3" fillId="0" borderId="35" xfId="0" applyNumberFormat="1" applyFont="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2" fontId="3" fillId="0" borderId="18" xfId="0" applyNumberFormat="1" applyFont="1" applyBorder="1" applyAlignment="1" applyProtection="1">
      <alignment horizontal="center" vertical="center" wrapText="1"/>
      <protection locked="0"/>
    </xf>
    <xf numFmtId="2" fontId="3" fillId="0" borderId="16" xfId="0" applyNumberFormat="1" applyFont="1" applyBorder="1" applyAlignment="1" applyProtection="1">
      <alignment horizontal="center" vertical="center" wrapText="1"/>
      <protection locked="0"/>
    </xf>
    <xf numFmtId="0" fontId="30" fillId="5" borderId="33" xfId="0" applyFont="1" applyFill="1" applyBorder="1" applyAlignment="1">
      <alignment horizontal="left" vertical="center" wrapText="1"/>
    </xf>
    <xf numFmtId="0" fontId="30" fillId="5" borderId="34"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27" fillId="0" borderId="32" xfId="0" applyFont="1" applyBorder="1" applyAlignment="1">
      <alignment horizontal="left" vertical="center" wrapText="1"/>
    </xf>
    <xf numFmtId="0" fontId="27" fillId="0" borderId="29" xfId="0" applyFont="1" applyBorder="1" applyAlignment="1">
      <alignment horizontal="left" vertical="center" wrapText="1"/>
    </xf>
    <xf numFmtId="0" fontId="27" fillId="3" borderId="32" xfId="0" applyFont="1" applyFill="1" applyBorder="1" applyAlignment="1">
      <alignment horizontal="left" vertical="center" wrapText="1"/>
    </xf>
    <xf numFmtId="0" fontId="27" fillId="3" borderId="29" xfId="0" applyFont="1" applyFill="1" applyBorder="1" applyAlignment="1">
      <alignment horizontal="left" vertical="center" wrapText="1"/>
    </xf>
    <xf numFmtId="0" fontId="17" fillId="2" borderId="0" xfId="0" applyFont="1" applyFill="1" applyAlignment="1">
      <alignment horizontal="left" vertical="center" wrapText="1"/>
    </xf>
    <xf numFmtId="0" fontId="27" fillId="2" borderId="0" xfId="0" applyFont="1" applyFill="1" applyAlignment="1">
      <alignment horizontal="left" vertical="top" wrapText="1"/>
    </xf>
    <xf numFmtId="0" fontId="4" fillId="5" borderId="33" xfId="0" applyFont="1" applyFill="1" applyBorder="1" applyAlignment="1">
      <alignment horizontal="left" vertical="center" wrapText="1"/>
    </xf>
    <xf numFmtId="0" fontId="4" fillId="5" borderId="34" xfId="0" applyFont="1" applyFill="1" applyBorder="1" applyAlignment="1">
      <alignment horizontal="left" vertical="center"/>
    </xf>
    <xf numFmtId="0" fontId="4" fillId="5" borderId="23" xfId="0" applyFont="1" applyFill="1" applyBorder="1" applyAlignment="1">
      <alignment horizontal="left" vertical="center"/>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4" fillId="2" borderId="32" xfId="0" applyFont="1" applyFill="1" applyBorder="1" applyAlignment="1">
      <alignment horizontal="center" vertical="center" wrapText="1"/>
    </xf>
    <xf numFmtId="0" fontId="4" fillId="2" borderId="29" xfId="0" applyFont="1" applyFill="1" applyBorder="1" applyAlignment="1">
      <alignment horizontal="center" vertical="center" wrapText="1"/>
    </xf>
    <xf numFmtId="2" fontId="4" fillId="2" borderId="32" xfId="0" applyNumberFormat="1" applyFont="1" applyFill="1" applyBorder="1" applyAlignment="1">
      <alignment horizontal="center" vertical="center" wrapText="1"/>
    </xf>
    <xf numFmtId="2" fontId="4" fillId="2" borderId="29" xfId="0" applyNumberFormat="1" applyFont="1" applyFill="1" applyBorder="1" applyAlignment="1">
      <alignment horizontal="center" vertical="center" wrapText="1"/>
    </xf>
    <xf numFmtId="2" fontId="3" fillId="0" borderId="29" xfId="0" applyNumberFormat="1" applyFont="1" applyBorder="1" applyAlignment="1" applyProtection="1">
      <alignment horizontal="center" vertical="center" wrapText="1"/>
      <protection locked="0"/>
    </xf>
    <xf numFmtId="0" fontId="27" fillId="0" borderId="25" xfId="0" applyFont="1" applyBorder="1" applyAlignment="1">
      <alignment horizontal="left" vertical="center" wrapText="1"/>
    </xf>
    <xf numFmtId="0" fontId="29" fillId="5" borderId="14"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7" fillId="0" borderId="26" xfId="0" applyFont="1" applyBorder="1" applyAlignment="1">
      <alignment horizontal="left" vertical="center"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9" fontId="1" fillId="2" borderId="2" xfId="2" applyFont="1" applyFill="1" applyBorder="1" applyAlignment="1" applyProtection="1">
      <alignment horizontal="center" wrapText="1"/>
    </xf>
    <xf numFmtId="9" fontId="1" fillId="2" borderId="0" xfId="2" applyFont="1" applyFill="1" applyBorder="1" applyAlignment="1" applyProtection="1">
      <alignment horizontal="center" wrapText="1"/>
    </xf>
    <xf numFmtId="0" fontId="4" fillId="2" borderId="0" xfId="0" applyFont="1" applyFill="1" applyAlignment="1">
      <alignment horizontal="center" wrapText="1"/>
    </xf>
    <xf numFmtId="9" fontId="1" fillId="2" borderId="0" xfId="2" applyFont="1" applyFill="1" applyAlignment="1" applyProtection="1">
      <alignment horizontal="center" wrapText="1"/>
    </xf>
    <xf numFmtId="0" fontId="3" fillId="0" borderId="1" xfId="0" applyFont="1" applyBorder="1" applyAlignment="1">
      <alignment horizontal="left" vertical="top" wrapText="1"/>
    </xf>
    <xf numFmtId="9" fontId="1" fillId="2" borderId="2" xfId="2" applyFont="1" applyFill="1" applyBorder="1" applyAlignment="1" applyProtection="1">
      <alignment horizontal="center" vertical="top" wrapText="1"/>
    </xf>
    <xf numFmtId="9" fontId="1" fillId="2" borderId="0" xfId="2" applyFont="1" applyFill="1" applyBorder="1" applyAlignment="1" applyProtection="1">
      <alignment horizontal="center" vertical="top" wrapText="1"/>
    </xf>
  </cellXfs>
  <cellStyles count="4">
    <cellStyle name="Currency" xfId="1" builtinId="4"/>
    <cellStyle name="Currency 2" xfId="3" xr:uid="{67EFD448-C21C-4DE5-8936-2DE0891D0DC1}"/>
    <cellStyle name="Normal" xfId="0" builtinId="0"/>
    <cellStyle name="Percent" xfId="2" builtinId="5"/>
  </cellStyles>
  <dxfs count="7">
    <dxf>
      <font>
        <color rgb="FF9C0006"/>
      </font>
      <fill>
        <patternFill>
          <bgColor rgb="FFFFC7CE"/>
        </patternFill>
      </fill>
    </dxf>
    <dxf>
      <font>
        <color auto="1"/>
      </font>
      <fill>
        <patternFill>
          <fgColor theme="0"/>
          <bgColor theme="0" tint="-4.9989318521683403E-2"/>
        </patternFill>
      </fill>
    </dxf>
    <dxf>
      <font>
        <color rgb="FF9C0006"/>
      </font>
      <fill>
        <patternFill>
          <bgColor rgb="FFFFC7CE"/>
        </patternFill>
      </fill>
    </dxf>
    <dxf>
      <fill>
        <patternFill>
          <bgColor rgb="FFFFC7CE"/>
        </patternFill>
      </fill>
    </dxf>
    <dxf>
      <font>
        <color auto="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C7CE"/>
        </patternFill>
      </fill>
    </dxf>
    <dxf>
      <font>
        <color auto="1"/>
      </font>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2</xdr:row>
          <xdr:rowOff>161925</xdr:rowOff>
        </xdr:from>
        <xdr:to>
          <xdr:col>3</xdr:col>
          <xdr:colOff>676275</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are included in the Budget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5</xdr:row>
          <xdr:rowOff>28575</xdr:rowOff>
        </xdr:from>
        <xdr:to>
          <xdr:col>3</xdr:col>
          <xdr:colOff>676275</xdr:colOff>
          <xdr:row>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Commonwealth and State income figures match your Schedule 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6</xdr:row>
          <xdr:rowOff>114300</xdr:rowOff>
        </xdr:from>
        <xdr:to>
          <xdr:col>3</xdr:col>
          <xdr:colOff>676275</xdr:colOff>
          <xdr:row>10</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Any brought forward balances match the closing balances reported in the previous year's audited financial statements for each funding stream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10</xdr:row>
          <xdr:rowOff>0</xdr:rowOff>
        </xdr:from>
        <xdr:to>
          <xdr:col>3</xdr:col>
          <xdr:colOff>419100</xdr:colOff>
          <xdr:row>11</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Explanation provided for any projected expenditure included under "Other" Expenses in "Notes" section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11</xdr:row>
          <xdr:rowOff>76200</xdr:rowOff>
        </xdr:from>
        <xdr:to>
          <xdr:col>3</xdr:col>
          <xdr:colOff>0</xdr:colOff>
          <xdr:row>13</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updated/Item N completed if consolidated budget is in deficit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9525</xdr:rowOff>
        </xdr:from>
        <xdr:to>
          <xdr:col>3</xdr:col>
          <xdr:colOff>76200</xdr:colOff>
          <xdr:row>23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have been reported against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28575</xdr:rowOff>
        </xdr:from>
        <xdr:to>
          <xdr:col>3</xdr:col>
          <xdr:colOff>676275</xdr:colOff>
          <xdr:row>24</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significant variances (20% AND over $5000) to budget for each funding stream are explained in the "Notes"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142875</xdr:rowOff>
        </xdr:from>
        <xdr:to>
          <xdr:col>3</xdr:col>
          <xdr:colOff>66675</xdr:colOff>
          <xdr:row>32</xdr:row>
          <xdr:rowOff>142875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streams of CLSP Funding have been reported against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32</xdr:row>
          <xdr:rowOff>28575</xdr:rowOff>
        </xdr:from>
        <xdr:to>
          <xdr:col>3</xdr:col>
          <xdr:colOff>676275</xdr:colOff>
          <xdr:row>34</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All significant variances (20% AND over $5000) to budget for each funding stream are explained in the "Notes"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3</xdr:col>
          <xdr:colOff>0</xdr:colOff>
          <xdr:row>15</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Workforce Summary has been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571500</xdr:colOff>
          <xdr:row>27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Workforce Summary has been updated if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19050</xdr:rowOff>
        </xdr:from>
        <xdr:to>
          <xdr:col>3</xdr:col>
          <xdr:colOff>9525</xdr:colOff>
          <xdr:row>17</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 if Excess Surplus projected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3</xdr:col>
          <xdr:colOff>0</xdr:colOff>
          <xdr:row>37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Notes updated if Excess Surplus reported</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033D-C8D7-444E-9D08-1DB04A093E62}">
  <sheetPr>
    <tabColor theme="0"/>
  </sheetPr>
  <dimension ref="A1:Q35"/>
  <sheetViews>
    <sheetView showGridLines="0" workbookViewId="0">
      <selection activeCell="C4" sqref="C4"/>
    </sheetView>
  </sheetViews>
  <sheetFormatPr defaultRowHeight="12.75"/>
  <cols>
    <col min="1" max="1" width="3" style="217" customWidth="1"/>
    <col min="2" max="2" width="20.42578125" style="217" customWidth="1"/>
    <col min="3" max="3" width="38.28515625" style="217" customWidth="1"/>
    <col min="4" max="4" width="4.7109375" style="217" customWidth="1"/>
    <col min="5" max="7" width="4.7109375" style="218" customWidth="1"/>
    <col min="8" max="8" width="5.42578125" style="217" customWidth="1"/>
    <col min="9" max="9" width="10.7109375" style="217" customWidth="1"/>
    <col min="10" max="10" width="9.140625" style="217"/>
    <col min="11" max="12" width="3" style="217" customWidth="1"/>
    <col min="13" max="17" width="10.140625" style="217" customWidth="1"/>
  </cols>
  <sheetData>
    <row r="1" spans="1:17" ht="35.25" customHeight="1">
      <c r="A1" s="2"/>
      <c r="B1" s="193" t="s">
        <v>0</v>
      </c>
      <c r="C1" s="2"/>
      <c r="D1" s="2"/>
      <c r="E1" s="177"/>
      <c r="F1" s="194" t="s">
        <v>1</v>
      </c>
      <c r="G1" s="177"/>
      <c r="H1" s="1"/>
      <c r="I1" s="1"/>
      <c r="J1" s="1"/>
      <c r="K1" s="1"/>
      <c r="L1" s="1"/>
      <c r="M1" s="1"/>
      <c r="N1" s="1"/>
      <c r="O1" s="1"/>
      <c r="P1" s="1"/>
      <c r="Q1" s="1"/>
    </row>
    <row r="2" spans="1:17">
      <c r="A2" s="2"/>
      <c r="B2" s="2"/>
      <c r="C2" s="2"/>
      <c r="D2" s="2"/>
      <c r="E2" s="177"/>
      <c r="F2" s="195"/>
      <c r="G2" s="196"/>
      <c r="H2" s="197"/>
      <c r="I2" s="197"/>
      <c r="J2" s="197"/>
      <c r="K2" s="197"/>
      <c r="L2" s="197"/>
      <c r="M2" s="197"/>
      <c r="N2" s="197"/>
      <c r="O2" s="197"/>
      <c r="P2" s="197"/>
      <c r="Q2" s="198"/>
    </row>
    <row r="3" spans="1:17" ht="12.75" customHeight="1">
      <c r="A3" s="2"/>
      <c r="B3" s="2" t="s">
        <v>2</v>
      </c>
      <c r="C3" s="2"/>
      <c r="D3" s="2"/>
      <c r="E3" s="177"/>
      <c r="F3" s="199"/>
      <c r="G3" s="177"/>
      <c r="H3" s="1"/>
      <c r="I3" s="1" t="s">
        <v>3</v>
      </c>
      <c r="J3" s="1"/>
      <c r="K3" s="1"/>
      <c r="L3" s="1"/>
      <c r="M3" s="1"/>
      <c r="N3" s="1"/>
      <c r="O3" s="1"/>
      <c r="P3" s="1"/>
      <c r="Q3" s="200"/>
    </row>
    <row r="4" spans="1:17" ht="25.5">
      <c r="A4" s="2"/>
      <c r="B4" s="201" t="s">
        <v>4</v>
      </c>
      <c r="C4" s="109" t="s">
        <v>158</v>
      </c>
      <c r="D4" s="2"/>
      <c r="E4" s="177"/>
      <c r="F4" s="199"/>
      <c r="G4" s="177"/>
      <c r="H4" s="1"/>
      <c r="I4" s="202" t="s">
        <v>5</v>
      </c>
      <c r="J4" s="245" t="s">
        <v>6</v>
      </c>
      <c r="K4" s="203"/>
      <c r="L4" s="203"/>
      <c r="M4" s="247" t="s">
        <v>7</v>
      </c>
      <c r="N4" s="247"/>
      <c r="O4" s="247"/>
      <c r="P4" s="247"/>
      <c r="Q4" s="248"/>
    </row>
    <row r="5" spans="1:17">
      <c r="A5" s="2"/>
      <c r="B5" s="201" t="s">
        <v>8</v>
      </c>
      <c r="C5" s="228" t="s">
        <v>9</v>
      </c>
      <c r="D5" s="2"/>
      <c r="E5" s="177"/>
      <c r="F5" s="199"/>
      <c r="G5" s="177"/>
      <c r="H5" s="1"/>
      <c r="I5" s="4"/>
      <c r="J5" s="246"/>
      <c r="K5" s="1"/>
      <c r="L5" s="1"/>
      <c r="M5" s="247"/>
      <c r="N5" s="247"/>
      <c r="O5" s="247"/>
      <c r="P5" s="247"/>
      <c r="Q5" s="248"/>
    </row>
    <row r="6" spans="1:17">
      <c r="A6" s="2"/>
      <c r="B6" s="205"/>
      <c r="C6" s="2"/>
      <c r="D6" s="2"/>
      <c r="E6" s="177"/>
      <c r="F6" s="199"/>
      <c r="G6" s="177"/>
      <c r="H6" s="1"/>
      <c r="I6" s="4"/>
      <c r="J6" s="246"/>
      <c r="K6" s="1"/>
      <c r="L6" s="1"/>
      <c r="M6" s="247"/>
      <c r="N6" s="247"/>
      <c r="O6" s="247"/>
      <c r="P6" s="247"/>
      <c r="Q6" s="248"/>
    </row>
    <row r="7" spans="1:17">
      <c r="A7" s="1"/>
      <c r="B7" s="1"/>
      <c r="C7" s="1"/>
      <c r="D7" s="1"/>
      <c r="E7" s="177"/>
      <c r="F7" s="199"/>
      <c r="G7" s="177"/>
      <c r="H7" s="1"/>
      <c r="I7" s="4"/>
      <c r="J7" s="204"/>
      <c r="K7" s="1"/>
      <c r="L7" s="1"/>
      <c r="M7" s="247"/>
      <c r="N7" s="247"/>
      <c r="O7" s="247"/>
      <c r="P7" s="247"/>
      <c r="Q7" s="248"/>
    </row>
    <row r="8" spans="1:17">
      <c r="A8" s="1"/>
      <c r="B8" s="1"/>
      <c r="C8" s="1"/>
      <c r="D8" s="1"/>
      <c r="E8" s="177"/>
      <c r="F8" s="199"/>
      <c r="G8" s="177"/>
      <c r="H8" s="1"/>
      <c r="I8" s="172"/>
      <c r="J8" s="89"/>
      <c r="K8" s="1"/>
      <c r="L8" s="1"/>
      <c r="M8" s="247"/>
      <c r="N8" s="247"/>
      <c r="O8" s="247"/>
      <c r="P8" s="247"/>
      <c r="Q8" s="248"/>
    </row>
    <row r="9" spans="1:17">
      <c r="A9" s="1"/>
      <c r="B9" s="1"/>
      <c r="C9" s="1"/>
      <c r="D9" s="1"/>
      <c r="E9" s="177"/>
      <c r="F9" s="199"/>
      <c r="G9" s="206" t="s">
        <v>10</v>
      </c>
      <c r="H9" s="1"/>
      <c r="I9" s="134">
        <v>-5000</v>
      </c>
      <c r="J9" s="88">
        <v>0.2</v>
      </c>
      <c r="K9" s="1"/>
      <c r="L9" s="1"/>
      <c r="M9" s="247"/>
      <c r="N9" s="247"/>
      <c r="O9" s="247"/>
      <c r="P9" s="247"/>
      <c r="Q9" s="248"/>
    </row>
    <row r="10" spans="1:17" ht="12.75" customHeight="1">
      <c r="A10" s="1"/>
      <c r="B10" s="1"/>
      <c r="C10" s="1"/>
      <c r="D10" s="1"/>
      <c r="E10" s="177"/>
      <c r="F10" s="199"/>
      <c r="G10" s="177"/>
      <c r="H10" s="1"/>
      <c r="I10" s="1"/>
      <c r="J10" s="1"/>
      <c r="K10" s="1"/>
      <c r="L10" s="1"/>
      <c r="M10" s="207"/>
      <c r="N10" s="207"/>
      <c r="O10" s="207"/>
      <c r="P10" s="207"/>
      <c r="Q10" s="200"/>
    </row>
    <row r="11" spans="1:17">
      <c r="A11" s="1"/>
      <c r="B11" s="1"/>
      <c r="C11" s="1"/>
      <c r="D11" s="1"/>
      <c r="E11" s="177"/>
      <c r="F11" s="208"/>
      <c r="G11" s="209"/>
      <c r="H11" s="210"/>
      <c r="I11" s="210"/>
      <c r="J11" s="210"/>
      <c r="K11" s="210"/>
      <c r="L11" s="210"/>
      <c r="M11" s="210"/>
      <c r="N11" s="210"/>
      <c r="O11" s="210"/>
      <c r="P11" s="210"/>
      <c r="Q11" s="211"/>
    </row>
    <row r="13" spans="1:17">
      <c r="A13" s="1"/>
      <c r="B13" s="203"/>
      <c r="C13" s="1"/>
      <c r="D13" s="1"/>
      <c r="E13" s="177"/>
      <c r="F13" s="195"/>
      <c r="G13" s="196"/>
      <c r="H13" s="197"/>
      <c r="I13" s="197"/>
      <c r="J13" s="197"/>
      <c r="K13" s="197"/>
      <c r="L13" s="197"/>
      <c r="M13" s="197"/>
      <c r="N13" s="197"/>
      <c r="O13" s="197"/>
      <c r="P13" s="197"/>
      <c r="Q13" s="198"/>
    </row>
    <row r="14" spans="1:17">
      <c r="A14" s="1"/>
      <c r="B14" s="203"/>
      <c r="C14" s="1"/>
      <c r="D14" s="1"/>
      <c r="E14" s="177"/>
      <c r="F14" s="199"/>
      <c r="G14" s="177"/>
      <c r="H14" s="1"/>
      <c r="I14" s="1"/>
      <c r="J14" s="1"/>
      <c r="K14" s="212" t="s">
        <v>11</v>
      </c>
      <c r="L14" s="213"/>
      <c r="M14" s="1"/>
      <c r="N14" s="1"/>
      <c r="O14" s="1"/>
      <c r="P14" s="1"/>
      <c r="Q14" s="200"/>
    </row>
    <row r="15" spans="1:17" ht="5.0999999999999996" customHeight="1">
      <c r="A15" s="1"/>
      <c r="B15" s="1"/>
      <c r="C15" s="1"/>
      <c r="D15" s="1"/>
      <c r="E15" s="177"/>
      <c r="F15" s="199"/>
      <c r="G15" s="177"/>
      <c r="H15" s="1"/>
      <c r="I15" s="197"/>
      <c r="J15" s="197"/>
      <c r="K15" s="213"/>
      <c r="L15" s="213"/>
      <c r="M15" s="1"/>
      <c r="N15" s="1"/>
      <c r="O15" s="1"/>
      <c r="P15" s="1"/>
      <c r="Q15" s="200"/>
    </row>
    <row r="16" spans="1:17" ht="30" customHeight="1">
      <c r="A16" s="1"/>
      <c r="B16" s="1"/>
      <c r="C16" s="1"/>
      <c r="D16" s="1"/>
      <c r="E16" s="177"/>
      <c r="F16" s="199"/>
      <c r="G16" s="177"/>
      <c r="H16" s="214"/>
      <c r="I16" s="215" t="s">
        <v>12</v>
      </c>
      <c r="J16" s="215" t="s">
        <v>13</v>
      </c>
      <c r="K16" s="215" t="s">
        <v>14</v>
      </c>
      <c r="L16" s="216"/>
      <c r="M16" s="249" t="s">
        <v>15</v>
      </c>
      <c r="N16" s="249"/>
      <c r="O16" s="249"/>
      <c r="P16" s="249"/>
      <c r="Q16" s="250"/>
    </row>
    <row r="17" spans="6:17">
      <c r="F17" s="199"/>
      <c r="G17" s="177"/>
      <c r="H17" s="214">
        <v>1</v>
      </c>
      <c r="I17" s="219"/>
      <c r="J17" s="219"/>
      <c r="K17" s="219"/>
      <c r="L17" s="1"/>
      <c r="M17" s="249"/>
      <c r="N17" s="249"/>
      <c r="O17" s="249"/>
      <c r="P17" s="249"/>
      <c r="Q17" s="250"/>
    </row>
    <row r="18" spans="6:17">
      <c r="F18" s="199"/>
      <c r="G18" s="177"/>
      <c r="H18" s="214">
        <v>2</v>
      </c>
      <c r="I18" s="219"/>
      <c r="J18" s="219"/>
      <c r="K18" s="219"/>
      <c r="L18" s="1"/>
      <c r="M18" s="249"/>
      <c r="N18" s="249"/>
      <c r="O18" s="249"/>
      <c r="P18" s="249"/>
      <c r="Q18" s="250"/>
    </row>
    <row r="19" spans="6:17">
      <c r="F19" s="199"/>
      <c r="G19" s="177"/>
      <c r="H19" s="214">
        <v>3</v>
      </c>
      <c r="I19" s="219"/>
      <c r="J19" s="219"/>
      <c r="K19" s="219"/>
      <c r="L19" s="1"/>
      <c r="M19" s="249"/>
      <c r="N19" s="249"/>
      <c r="O19" s="249"/>
      <c r="P19" s="249"/>
      <c r="Q19" s="250"/>
    </row>
    <row r="20" spans="6:17">
      <c r="F20" s="208"/>
      <c r="G20" s="209"/>
      <c r="H20" s="210"/>
      <c r="I20" s="210"/>
      <c r="J20" s="210"/>
      <c r="K20" s="210"/>
      <c r="L20" s="210"/>
      <c r="M20" s="210"/>
      <c r="N20" s="210"/>
      <c r="O20" s="210"/>
      <c r="P20" s="210"/>
      <c r="Q20" s="211"/>
    </row>
    <row r="22" spans="6:17">
      <c r="F22" s="220"/>
      <c r="G22" s="221"/>
      <c r="H22" s="222"/>
      <c r="I22" s="222"/>
      <c r="J22" s="222"/>
      <c r="K22" s="222"/>
      <c r="L22" s="222"/>
      <c r="M22" s="222"/>
      <c r="N22" s="222"/>
      <c r="O22" s="222"/>
      <c r="P22" s="222"/>
      <c r="Q22" s="223"/>
    </row>
    <row r="23" spans="6:17" ht="12.75" customHeight="1">
      <c r="F23" s="224"/>
      <c r="G23" s="177"/>
      <c r="H23" s="251" t="s">
        <v>16</v>
      </c>
      <c r="I23" s="251"/>
      <c r="J23" s="251"/>
      <c r="K23" s="251"/>
      <c r="L23" s="251"/>
      <c r="M23" s="251"/>
      <c r="N23" s="251"/>
      <c r="O23" s="251"/>
      <c r="P23" s="251"/>
      <c r="Q23" s="252"/>
    </row>
    <row r="24" spans="6:17">
      <c r="F24" s="224"/>
      <c r="G24" s="177"/>
      <c r="H24" s="251"/>
      <c r="I24" s="251"/>
      <c r="J24" s="251"/>
      <c r="K24" s="251"/>
      <c r="L24" s="251"/>
      <c r="M24" s="251"/>
      <c r="N24" s="251"/>
      <c r="O24" s="251"/>
      <c r="P24" s="251"/>
      <c r="Q24" s="252"/>
    </row>
    <row r="25" spans="6:17">
      <c r="F25" s="224"/>
      <c r="G25" s="177"/>
      <c r="H25" s="251"/>
      <c r="I25" s="251"/>
      <c r="J25" s="251"/>
      <c r="K25" s="251"/>
      <c r="L25" s="251"/>
      <c r="M25" s="251"/>
      <c r="N25" s="251"/>
      <c r="O25" s="251"/>
      <c r="P25" s="251"/>
      <c r="Q25" s="252"/>
    </row>
    <row r="26" spans="6:17">
      <c r="F26" s="224"/>
      <c r="G26" s="177"/>
      <c r="H26" s="251"/>
      <c r="I26" s="251"/>
      <c r="J26" s="251"/>
      <c r="K26" s="251"/>
      <c r="L26" s="251"/>
      <c r="M26" s="251"/>
      <c r="N26" s="251"/>
      <c r="O26" s="251"/>
      <c r="P26" s="251"/>
      <c r="Q26" s="252"/>
    </row>
    <row r="27" spans="6:17">
      <c r="F27" s="225"/>
      <c r="G27" s="226"/>
      <c r="H27" s="253"/>
      <c r="I27" s="253"/>
      <c r="J27" s="253"/>
      <c r="K27" s="253"/>
      <c r="L27" s="253"/>
      <c r="M27" s="253"/>
      <c r="N27" s="253"/>
      <c r="O27" s="253"/>
      <c r="P27" s="253"/>
      <c r="Q27" s="254"/>
    </row>
    <row r="29" spans="6:17">
      <c r="F29" s="255" t="s">
        <v>17</v>
      </c>
      <c r="G29" s="256"/>
      <c r="H29" s="256"/>
      <c r="I29" s="256"/>
      <c r="J29" s="256"/>
      <c r="K29" s="256"/>
      <c r="L29" s="256"/>
      <c r="M29" s="256"/>
      <c r="N29" s="256"/>
      <c r="O29" s="256"/>
      <c r="P29" s="256"/>
      <c r="Q29" s="256"/>
    </row>
    <row r="30" spans="6:17">
      <c r="F30" s="256"/>
      <c r="G30" s="256"/>
      <c r="H30" s="256"/>
      <c r="I30" s="256"/>
      <c r="J30" s="256"/>
      <c r="K30" s="256"/>
      <c r="L30" s="256"/>
      <c r="M30" s="256"/>
      <c r="N30" s="256"/>
      <c r="O30" s="256"/>
      <c r="P30" s="256"/>
      <c r="Q30" s="256"/>
    </row>
    <row r="31" spans="6:17">
      <c r="F31" s="256"/>
      <c r="G31" s="256"/>
      <c r="H31" s="256"/>
      <c r="I31" s="256"/>
      <c r="J31" s="256"/>
      <c r="K31" s="256"/>
      <c r="L31" s="256"/>
      <c r="M31" s="256"/>
      <c r="N31" s="256"/>
      <c r="O31" s="256"/>
      <c r="P31" s="256"/>
      <c r="Q31" s="256"/>
    </row>
    <row r="34" spans="6:17">
      <c r="F34" s="227" t="s">
        <v>18</v>
      </c>
      <c r="G34" s="196"/>
      <c r="H34" s="197"/>
      <c r="I34" s="197"/>
      <c r="J34" s="197"/>
      <c r="K34" s="197"/>
      <c r="L34" s="197"/>
      <c r="M34" s="197"/>
      <c r="N34" s="197"/>
      <c r="O34" s="197"/>
      <c r="P34" s="197"/>
      <c r="Q34" s="198"/>
    </row>
    <row r="35" spans="6:17">
      <c r="F35" s="208" t="s">
        <v>19</v>
      </c>
      <c r="G35" s="209"/>
      <c r="H35" s="210"/>
      <c r="I35" s="210"/>
      <c r="J35" s="210"/>
      <c r="K35" s="210"/>
      <c r="L35" s="210"/>
      <c r="M35" s="210"/>
      <c r="N35" s="210"/>
      <c r="O35" s="210"/>
      <c r="P35" s="210"/>
      <c r="Q35" s="211"/>
    </row>
  </sheetData>
  <sheetProtection sheet="1" objects="1" scenarios="1"/>
  <mergeCells count="5">
    <mergeCell ref="J4:J6"/>
    <mergeCell ref="M4:Q9"/>
    <mergeCell ref="M16:Q19"/>
    <mergeCell ref="H23:Q27"/>
    <mergeCell ref="F29:Q31"/>
  </mergeCells>
  <conditionalFormatting sqref="B13">
    <cfRule type="iconSet" priority="7">
      <iconSet>
        <cfvo type="percent" val="0"/>
        <cfvo type="percent" val="0"/>
        <cfvo type="num" val="1"/>
      </iconSet>
    </cfRule>
    <cfRule type="iconSet" priority="8">
      <iconSet>
        <cfvo type="percent" val="0"/>
        <cfvo type="percent" val="33"/>
        <cfvo type="percent" val="67"/>
      </iconSet>
    </cfRule>
  </conditionalFormatting>
  <conditionalFormatting sqref="B14">
    <cfRule type="iconSet" priority="6">
      <iconSet>
        <cfvo type="percent" val="0"/>
        <cfvo type="num" val="0"/>
        <cfvo type="num" val="0"/>
      </iconSet>
    </cfRule>
    <cfRule type="iconSet" priority="9">
      <iconSet>
        <cfvo type="percent" val="0"/>
        <cfvo type="percent" val="0"/>
        <cfvo type="num" val="1"/>
      </iconSet>
    </cfRule>
    <cfRule type="iconSet" priority="10">
      <iconSet>
        <cfvo type="percent" val="0"/>
        <cfvo type="percent" val="33"/>
        <cfvo type="percent" val="67"/>
      </iconSet>
    </cfRule>
  </conditionalFormatting>
  <conditionalFormatting sqref="I9">
    <cfRule type="iconSet" priority="1">
      <iconSet>
        <cfvo type="percent" val="0"/>
        <cfvo type="num" val="-1999"/>
        <cfvo type="num" val="-100"/>
      </iconSet>
    </cfRule>
  </conditionalFormatting>
  <conditionalFormatting sqref="K4:L4">
    <cfRule type="iconSet" priority="3">
      <iconSet>
        <cfvo type="percent" val="0"/>
        <cfvo type="num" val="0"/>
        <cfvo type="num" val="0"/>
      </iconSet>
    </cfRule>
    <cfRule type="iconSet" priority="4">
      <iconSet>
        <cfvo type="percent" val="0"/>
        <cfvo type="percent" val="0"/>
        <cfvo type="num" val="1"/>
      </iconSet>
    </cfRule>
    <cfRule type="iconSet" priority="5">
      <iconSet>
        <cfvo type="percent" val="0"/>
        <cfvo type="percent" val="33"/>
        <cfvo type="percent" val="67"/>
      </iconSet>
    </cfRule>
  </conditionalFormatting>
  <dataValidations count="1">
    <dataValidation allowBlank="1" showErrorMessage="1" prompt="SELECT CENTRE" sqref="C4" xr:uid="{8436D80C-0C92-4C8E-AE7B-F078CE474D3A}"/>
  </dataValidations>
  <pageMargins left="0.7" right="0.7" top="0.75" bottom="0.75" header="0.3" footer="0.3"/>
  <pageSetup paperSize="9" orientation="portrait" r:id="rId1"/>
  <headerFooter>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161" id="{EE316756-42D7-4552-9965-D9D05F3DDA66}">
            <x14:iconSet custom="1">
              <x14:cfvo type="percent">
                <xm:f>0</xm:f>
              </x14:cfvo>
              <x14:cfvo type="num">
                <xm:f>0.05</xm:f>
              </x14:cfvo>
              <x14:cfvo type="num">
                <xm:f>0.1</xm:f>
              </x14:cfvo>
              <x14:cfIcon iconSet="3TrafficLights1" iconId="2"/>
              <x14:cfIcon iconSet="3TrafficLights1" iconId="1"/>
              <x14:cfIcon iconSet="3TrafficLights1" iconId="0"/>
            </x14:iconSet>
          </x14:cfRule>
          <xm:sqref>J9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C3CD-5B13-4875-A36C-BCBCE3E6C9F7}">
  <sheetPr>
    <tabColor rgb="FFFFFF00"/>
    <pageSetUpPr fitToPage="1"/>
  </sheetPr>
  <dimension ref="A1:Y64"/>
  <sheetViews>
    <sheetView workbookViewId="0">
      <selection activeCell="B4" sqref="B4:B21"/>
    </sheetView>
  </sheetViews>
  <sheetFormatPr defaultRowHeight="12.75"/>
  <cols>
    <col min="1" max="1" width="3.42578125" customWidth="1"/>
    <col min="2" max="2" width="3.28515625" customWidth="1"/>
    <col min="3" max="3" width="32.42578125" customWidth="1"/>
    <col min="4" max="4" width="21.140625" customWidth="1"/>
    <col min="5" max="5" width="11.42578125" customWidth="1"/>
    <col min="6" max="6" width="2.42578125" customWidth="1"/>
    <col min="7" max="7" width="11.42578125" customWidth="1"/>
    <col min="8" max="8" width="2.42578125" customWidth="1"/>
    <col min="9" max="9" width="11.42578125" customWidth="1"/>
    <col min="10" max="10" width="2.42578125" customWidth="1"/>
    <col min="11" max="11" width="11.42578125" customWidth="1"/>
    <col min="12" max="12" width="2.42578125" customWidth="1"/>
    <col min="13" max="13" width="11.42578125" customWidth="1"/>
    <col min="14" max="14" width="2.42578125" customWidth="1"/>
    <col min="15" max="15" width="11.42578125" customWidth="1"/>
    <col min="16" max="16" width="2.42578125" customWidth="1"/>
    <col min="17" max="17" width="11.42578125" customWidth="1"/>
    <col min="18" max="18" width="2.42578125" customWidth="1"/>
    <col min="19" max="19" width="11.42578125" customWidth="1"/>
    <col min="20" max="20" width="2.42578125" customWidth="1"/>
    <col min="21" max="21" width="11.42578125" customWidth="1"/>
    <col min="22" max="22" width="2.42578125" customWidth="1"/>
    <col min="23" max="23" width="11.42578125" customWidth="1"/>
    <col min="24" max="24" width="2.7109375" customWidth="1"/>
    <col min="25" max="25" width="17.28515625" customWidth="1"/>
  </cols>
  <sheetData>
    <row r="1" spans="1:25" ht="38.25">
      <c r="A1" s="123"/>
      <c r="B1" s="2"/>
      <c r="C1" s="55" t="str">
        <f>'Report Details'!C4</f>
        <v>&lt;Type Centre Name&gt;</v>
      </c>
      <c r="D1" s="2"/>
      <c r="E1" s="114" t="str">
        <f>'Budget (CLSP)'!E2</f>
        <v xml:space="preserve">Baseline Funding </v>
      </c>
      <c r="F1" s="114"/>
      <c r="G1" s="114" t="str">
        <f>'Budget (CLSP)'!G2</f>
        <v>Enter Funding Stream</v>
      </c>
      <c r="H1" s="114"/>
      <c r="I1" s="114" t="str">
        <f>'Budget (CLSP)'!I2</f>
        <v>Enter Funding Stream</v>
      </c>
      <c r="J1" s="114"/>
      <c r="K1" s="114" t="str">
        <f>'Budget (CLSP)'!K2</f>
        <v>Enter Funding Stream</v>
      </c>
      <c r="L1" s="114"/>
      <c r="M1" s="114" t="str">
        <f>'Budget (CLSP)'!M2</f>
        <v>Enter Funding Stream</v>
      </c>
      <c r="N1" s="114"/>
      <c r="O1" s="114" t="str">
        <f>'Budget (CLSP)'!O2</f>
        <v>Enter Funding Stream</v>
      </c>
      <c r="P1" s="114"/>
      <c r="Q1" s="114" t="str">
        <f>'Budget (CLSP)'!Q2</f>
        <v>Enter Funding Stream</v>
      </c>
      <c r="R1" s="114"/>
      <c r="S1" s="114" t="str">
        <f>'Budget (CLSP)'!S2</f>
        <v>Enter Funding Stream</v>
      </c>
      <c r="T1" s="114"/>
      <c r="U1" s="114" t="str">
        <f>'Budget (CLSP)'!U2</f>
        <v>Enter Funding Stream</v>
      </c>
      <c r="V1" s="114"/>
      <c r="W1" s="114" t="str">
        <f>'Budget (CLSP)'!W2</f>
        <v>Enter Funding Stream</v>
      </c>
      <c r="X1" s="114"/>
      <c r="Y1" s="114" t="s">
        <v>25</v>
      </c>
    </row>
    <row r="2" spans="1:25" ht="3.6" customHeight="1">
      <c r="A2" s="123"/>
      <c r="B2" s="2"/>
      <c r="C2" s="2"/>
      <c r="D2" s="2"/>
      <c r="E2" s="4"/>
      <c r="F2" s="4"/>
      <c r="G2" s="4"/>
      <c r="H2" s="4"/>
      <c r="I2" s="4"/>
      <c r="J2" s="4"/>
      <c r="K2" s="4"/>
      <c r="L2" s="4"/>
      <c r="M2" s="4"/>
      <c r="N2" s="4"/>
      <c r="O2" s="4"/>
      <c r="P2" s="4"/>
      <c r="Q2" s="4"/>
      <c r="R2" s="4"/>
      <c r="S2" s="4"/>
      <c r="T2" s="4"/>
      <c r="U2" s="4"/>
      <c r="V2" s="4"/>
      <c r="W2" s="4"/>
      <c r="X2" s="4"/>
      <c r="Y2" s="4"/>
    </row>
    <row r="3" spans="1:25">
      <c r="A3" s="123"/>
      <c r="B3" s="36"/>
      <c r="C3" s="36"/>
      <c r="D3" s="36"/>
      <c r="E3" s="37"/>
      <c r="F3" s="37"/>
      <c r="G3" s="37"/>
      <c r="H3" s="37"/>
      <c r="I3" s="37"/>
      <c r="J3" s="37"/>
      <c r="K3" s="37"/>
      <c r="L3" s="37"/>
      <c r="M3" s="37"/>
      <c r="N3" s="37"/>
      <c r="O3" s="37"/>
      <c r="P3" s="37"/>
      <c r="Q3" s="37"/>
      <c r="R3" s="37"/>
      <c r="S3" s="37"/>
      <c r="T3" s="37"/>
      <c r="U3" s="37"/>
      <c r="V3" s="37"/>
      <c r="W3" s="37"/>
      <c r="X3" s="37"/>
      <c r="Y3" s="37"/>
    </row>
    <row r="4" spans="1:25">
      <c r="A4" s="123"/>
      <c r="B4" s="257" t="s">
        <v>26</v>
      </c>
      <c r="C4" s="5" t="s">
        <v>27</v>
      </c>
      <c r="D4" s="5"/>
      <c r="E4" s="173">
        <f>'FR2 CLSP+P '!E5</f>
        <v>0</v>
      </c>
      <c r="F4" s="172"/>
      <c r="G4" s="173">
        <f>'FR2 CLSP+P '!L5</f>
        <v>0</v>
      </c>
      <c r="H4" s="172"/>
      <c r="I4" s="173">
        <f>'FR2 CLSP+P '!S5</f>
        <v>0</v>
      </c>
      <c r="J4" s="172"/>
      <c r="K4" s="173">
        <f>'FR2 CLSP+P '!Z5</f>
        <v>0</v>
      </c>
      <c r="L4" s="172"/>
      <c r="M4" s="173">
        <f>'FR2 CLSP+P '!AG5</f>
        <v>0</v>
      </c>
      <c r="N4" s="172"/>
      <c r="O4" s="173">
        <f>'FR2 CLSP+P '!AN5</f>
        <v>0</v>
      </c>
      <c r="P4" s="172"/>
      <c r="Q4" s="173">
        <f>'FR2 CLSP+P '!AU5</f>
        <v>0</v>
      </c>
      <c r="R4" s="172"/>
      <c r="S4" s="173">
        <f>'FR2 CLSP+P '!BB5</f>
        <v>0</v>
      </c>
      <c r="T4" s="172"/>
      <c r="U4" s="173">
        <f>'FR2 CLSP+P '!BH5</f>
        <v>0</v>
      </c>
      <c r="V4" s="172"/>
      <c r="W4" s="173">
        <f>'FR2 CLSP+P '!BO5</f>
        <v>0</v>
      </c>
      <c r="X4" s="172"/>
      <c r="Y4" s="86">
        <f>SUM(E4:W4)</f>
        <v>0</v>
      </c>
    </row>
    <row r="5" spans="1:25" ht="8.4499999999999993" customHeight="1">
      <c r="A5" s="123"/>
      <c r="B5" s="257"/>
      <c r="C5" s="5"/>
      <c r="D5" s="5"/>
      <c r="E5" s="172"/>
      <c r="F5" s="172"/>
      <c r="G5" s="172"/>
      <c r="H5" s="172"/>
      <c r="I5" s="172"/>
      <c r="J5" s="172"/>
      <c r="K5" s="172"/>
      <c r="L5" s="172"/>
      <c r="M5" s="172"/>
      <c r="N5" s="172"/>
      <c r="O5" s="172"/>
      <c r="P5" s="172"/>
      <c r="Q5" s="172"/>
      <c r="R5" s="172"/>
      <c r="S5" s="172"/>
      <c r="T5" s="172"/>
      <c r="U5" s="172"/>
      <c r="V5" s="172"/>
      <c r="W5" s="172"/>
      <c r="X5" s="172"/>
      <c r="Y5" s="7"/>
    </row>
    <row r="6" spans="1:25">
      <c r="A6" s="123"/>
      <c r="B6" s="257"/>
      <c r="C6" s="106" t="s">
        <v>28</v>
      </c>
      <c r="D6" s="6"/>
      <c r="E6" s="87"/>
      <c r="F6" s="87"/>
      <c r="G6" s="87"/>
      <c r="H6" s="87"/>
      <c r="I6" s="87"/>
      <c r="J6" s="87"/>
      <c r="K6" s="87"/>
      <c r="L6" s="87"/>
      <c r="M6" s="87"/>
      <c r="N6" s="87"/>
      <c r="O6" s="87"/>
      <c r="P6" s="87"/>
      <c r="Q6" s="87"/>
      <c r="R6" s="87"/>
      <c r="S6" s="87"/>
      <c r="T6" s="87"/>
      <c r="U6" s="87"/>
      <c r="V6" s="87"/>
      <c r="W6" s="87"/>
      <c r="X6" s="87"/>
      <c r="Y6" s="87"/>
    </row>
    <row r="7" spans="1:25">
      <c r="A7" s="123"/>
      <c r="B7" s="257"/>
      <c r="C7" s="5" t="s">
        <v>115</v>
      </c>
      <c r="D7" s="5"/>
      <c r="E7" s="173">
        <f>'FR2 CLSP+P '!E8</f>
        <v>0</v>
      </c>
      <c r="F7" s="172"/>
      <c r="G7" s="173">
        <f>'FR2 CLSP+P '!L8</f>
        <v>0</v>
      </c>
      <c r="H7" s="172"/>
      <c r="I7" s="173">
        <f>'FR2 CLSP+P '!S8</f>
        <v>0</v>
      </c>
      <c r="J7" s="172"/>
      <c r="K7" s="173">
        <f>'FR2 CLSP+P '!Z8</f>
        <v>0</v>
      </c>
      <c r="L7" s="172"/>
      <c r="M7" s="173">
        <f>'FR2 CLSP+P '!AG8</f>
        <v>0</v>
      </c>
      <c r="N7" s="172"/>
      <c r="O7" s="173">
        <f>'FR2 CLSP+P '!AN8</f>
        <v>0</v>
      </c>
      <c r="P7" s="172"/>
      <c r="Q7" s="173">
        <f>'FR2 CLSP+P '!AU8</f>
        <v>0</v>
      </c>
      <c r="R7" s="172"/>
      <c r="S7" s="173">
        <f>'FR2 CLSP+P '!BB8</f>
        <v>0</v>
      </c>
      <c r="T7" s="172"/>
      <c r="U7" s="173">
        <f>'FR2 CLSP+P '!BH8</f>
        <v>0</v>
      </c>
      <c r="V7" s="172"/>
      <c r="W7" s="173">
        <f>'FR2 CLSP+P '!BO8</f>
        <v>0</v>
      </c>
      <c r="X7" s="172"/>
      <c r="Y7" s="86">
        <f>SUM(E7:W7)</f>
        <v>0</v>
      </c>
    </row>
    <row r="8" spans="1:25">
      <c r="A8" s="123"/>
      <c r="B8" s="257"/>
      <c r="C8" s="5" t="s">
        <v>116</v>
      </c>
      <c r="D8" s="5"/>
      <c r="E8" s="173">
        <f>'FR2 CLSP+P '!E9</f>
        <v>0</v>
      </c>
      <c r="F8" s="172"/>
      <c r="G8" s="173">
        <f>'FR2 CLSP+P '!L9</f>
        <v>0</v>
      </c>
      <c r="H8" s="172"/>
      <c r="I8" s="173">
        <f>'FR2 CLSP+P '!S9</f>
        <v>0</v>
      </c>
      <c r="J8" s="172"/>
      <c r="K8" s="173">
        <f>'FR2 CLSP+P '!Z9</f>
        <v>0</v>
      </c>
      <c r="L8" s="172"/>
      <c r="M8" s="173">
        <f>'FR2 CLSP+P '!AG9</f>
        <v>0</v>
      </c>
      <c r="N8" s="172"/>
      <c r="O8" s="173">
        <f>'FR2 CLSP+P '!AN9</f>
        <v>0</v>
      </c>
      <c r="P8" s="172"/>
      <c r="Q8" s="173">
        <f>'FR2 CLSP+P '!AU9</f>
        <v>0</v>
      </c>
      <c r="R8" s="172"/>
      <c r="S8" s="173">
        <f>'FR2 CLSP+P '!BB9</f>
        <v>0</v>
      </c>
      <c r="T8" s="172"/>
      <c r="U8" s="173">
        <f>'FR2 CLSP+P '!BH9</f>
        <v>0</v>
      </c>
      <c r="V8" s="172"/>
      <c r="W8" s="173">
        <f>'FR2 CLSP+P '!BO9</f>
        <v>0</v>
      </c>
      <c r="X8" s="172"/>
      <c r="Y8" s="86">
        <f>SUM(E8:W8)</f>
        <v>0</v>
      </c>
    </row>
    <row r="9" spans="1:25">
      <c r="A9" s="123"/>
      <c r="B9" s="257"/>
      <c r="C9" s="5" t="s">
        <v>31</v>
      </c>
      <c r="D9" s="5"/>
      <c r="E9" s="173">
        <f>'FR2 CLSP+P '!E10</f>
        <v>0</v>
      </c>
      <c r="F9" s="172"/>
      <c r="G9" s="173">
        <f>'FR2 CLSP+P '!L10</f>
        <v>0</v>
      </c>
      <c r="H9" s="172"/>
      <c r="I9" s="173">
        <f>'FR2 CLSP+P '!S10</f>
        <v>0</v>
      </c>
      <c r="J9" s="172"/>
      <c r="K9" s="173">
        <f>'FR2 CLSP+P '!Z10</f>
        <v>0</v>
      </c>
      <c r="L9" s="172"/>
      <c r="M9" s="173">
        <f>'FR2 CLSP+P '!AG10</f>
        <v>0</v>
      </c>
      <c r="N9" s="172"/>
      <c r="O9" s="173">
        <f>'FR2 CLSP+P '!AN10</f>
        <v>0</v>
      </c>
      <c r="P9" s="172"/>
      <c r="Q9" s="173">
        <f>'FR2 CLSP+P '!AU10</f>
        <v>0</v>
      </c>
      <c r="R9" s="172"/>
      <c r="S9" s="173">
        <f>'FR2 CLSP+P '!BB10</f>
        <v>0</v>
      </c>
      <c r="T9" s="172"/>
      <c r="U9" s="173">
        <f>'FR2 CLSP+P '!BH10</f>
        <v>0</v>
      </c>
      <c r="V9" s="172"/>
      <c r="W9" s="173">
        <f>'FR2 CLSP+P '!BO10</f>
        <v>0</v>
      </c>
      <c r="X9" s="172"/>
      <c r="Y9" s="86">
        <f t="shared" ref="Y9:Y10" si="0">SUM(E9:W9)</f>
        <v>0</v>
      </c>
    </row>
    <row r="10" spans="1:25">
      <c r="A10" s="123"/>
      <c r="B10" s="257"/>
      <c r="C10" s="5" t="s">
        <v>32</v>
      </c>
      <c r="D10" s="5"/>
      <c r="E10" s="173">
        <f>'FR2 CLSP+P '!E11</f>
        <v>0</v>
      </c>
      <c r="F10" s="172"/>
      <c r="G10" s="173">
        <f>'FR2 CLSP+P '!L11</f>
        <v>0</v>
      </c>
      <c r="H10" s="172"/>
      <c r="I10" s="173">
        <f>'FR2 CLSP+P '!S11</f>
        <v>0</v>
      </c>
      <c r="J10" s="172"/>
      <c r="K10" s="173">
        <f>'FR2 CLSP+P '!Z11</f>
        <v>0</v>
      </c>
      <c r="L10" s="172"/>
      <c r="M10" s="173">
        <f>'FR2 CLSP+P '!AG11</f>
        <v>0</v>
      </c>
      <c r="N10" s="172"/>
      <c r="O10" s="173">
        <f>'FR2 CLSP+P '!AN11</f>
        <v>0</v>
      </c>
      <c r="P10" s="172"/>
      <c r="Q10" s="173">
        <f>'FR2 CLSP+P '!AU11</f>
        <v>0</v>
      </c>
      <c r="R10" s="172"/>
      <c r="S10" s="173">
        <f>'FR2 CLSP+P '!BB11</f>
        <v>0</v>
      </c>
      <c r="T10" s="172"/>
      <c r="U10" s="173">
        <f>'FR2 CLSP+P '!BH11</f>
        <v>0</v>
      </c>
      <c r="V10" s="172"/>
      <c r="W10" s="173">
        <f>'FR2 CLSP+P '!BO11</f>
        <v>0</v>
      </c>
      <c r="X10" s="172"/>
      <c r="Y10" s="86">
        <f t="shared" si="0"/>
        <v>0</v>
      </c>
    </row>
    <row r="11" spans="1:25" ht="6" customHeight="1">
      <c r="A11" s="123"/>
      <c r="B11" s="257"/>
      <c r="C11" s="5"/>
      <c r="D11" s="5"/>
      <c r="E11" s="172"/>
      <c r="F11" s="172"/>
      <c r="G11" s="172"/>
      <c r="H11" s="172"/>
      <c r="I11" s="172"/>
      <c r="J11" s="172"/>
      <c r="K11" s="172"/>
      <c r="L11" s="172"/>
      <c r="M11" s="172"/>
      <c r="N11" s="172"/>
      <c r="O11" s="172"/>
      <c r="P11" s="172"/>
      <c r="Q11" s="172"/>
      <c r="R11" s="172"/>
      <c r="S11" s="172"/>
      <c r="T11" s="172"/>
      <c r="U11" s="172"/>
      <c r="V11" s="172"/>
      <c r="W11" s="172"/>
      <c r="X11" s="172"/>
      <c r="Y11" s="2"/>
    </row>
    <row r="12" spans="1:25">
      <c r="A12" s="123"/>
      <c r="B12" s="257"/>
      <c r="C12" s="142" t="s">
        <v>33</v>
      </c>
      <c r="D12" s="6"/>
      <c r="E12" s="87"/>
      <c r="F12" s="87"/>
      <c r="G12" s="87"/>
      <c r="H12" s="87"/>
      <c r="I12" s="87"/>
      <c r="J12" s="87"/>
      <c r="K12" s="87"/>
      <c r="L12" s="87"/>
      <c r="M12" s="87"/>
      <c r="N12" s="87"/>
      <c r="O12" s="87"/>
      <c r="P12" s="87"/>
      <c r="Q12" s="87"/>
      <c r="R12" s="87"/>
      <c r="S12" s="87"/>
      <c r="T12" s="87"/>
      <c r="U12" s="87"/>
      <c r="V12" s="87"/>
      <c r="W12" s="87"/>
      <c r="X12" s="87"/>
      <c r="Y12" s="87"/>
    </row>
    <row r="13" spans="1:25">
      <c r="A13" s="123"/>
      <c r="B13" s="257"/>
      <c r="C13" s="5" t="s">
        <v>34</v>
      </c>
      <c r="D13" s="5"/>
      <c r="E13" s="173">
        <f>'FR2 CLSP+P '!E14</f>
        <v>0</v>
      </c>
      <c r="F13" s="172"/>
      <c r="G13" s="173">
        <f>'FR2 CLSP+P '!L14</f>
        <v>0</v>
      </c>
      <c r="H13" s="172"/>
      <c r="I13" s="173">
        <f>'FR2 CLSP+P '!S14</f>
        <v>0</v>
      </c>
      <c r="J13" s="172"/>
      <c r="K13" s="173">
        <f>'FR2 CLSP+P '!Z14</f>
        <v>0</v>
      </c>
      <c r="L13" s="172"/>
      <c r="M13" s="173">
        <f>'FR2 CLSP+P '!AG14</f>
        <v>0</v>
      </c>
      <c r="N13" s="172"/>
      <c r="O13" s="173">
        <f>'FR2 CLSP+P '!AN14</f>
        <v>0</v>
      </c>
      <c r="P13" s="172"/>
      <c r="Q13" s="173">
        <f>'FR2 CLSP+P '!AU14</f>
        <v>0</v>
      </c>
      <c r="R13" s="172"/>
      <c r="S13" s="173">
        <f>'FR2 CLSP+P '!BB14</f>
        <v>0</v>
      </c>
      <c r="T13" s="172"/>
      <c r="U13" s="173">
        <f>'FR2 CLSP+P '!BH14</f>
        <v>0</v>
      </c>
      <c r="V13" s="172"/>
      <c r="W13" s="173">
        <f>'FR2 CLSP+P '!BO14</f>
        <v>0</v>
      </c>
      <c r="X13" s="172"/>
      <c r="Y13" s="86">
        <f t="shared" ref="Y13:Y17" si="1">SUM(E13:W13)</f>
        <v>0</v>
      </c>
    </row>
    <row r="14" spans="1:25">
      <c r="A14" s="123"/>
      <c r="B14" s="257"/>
      <c r="C14" s="5" t="s">
        <v>118</v>
      </c>
      <c r="D14" s="5"/>
      <c r="E14" s="173">
        <f>'FR2 CLSP+P '!E15</f>
        <v>0</v>
      </c>
      <c r="F14" s="172"/>
      <c r="G14" s="173">
        <f>'FR2 CLSP+P '!L15</f>
        <v>0</v>
      </c>
      <c r="H14" s="172"/>
      <c r="I14" s="173">
        <f>'FR2 CLSP+P '!S15</f>
        <v>0</v>
      </c>
      <c r="J14" s="172"/>
      <c r="K14" s="173">
        <f>'FR2 CLSP+P '!Z15</f>
        <v>0</v>
      </c>
      <c r="L14" s="172"/>
      <c r="M14" s="173">
        <f>'FR2 CLSP+P '!AG15</f>
        <v>0</v>
      </c>
      <c r="N14" s="172"/>
      <c r="O14" s="173">
        <f>'FR2 CLSP+P '!AN15</f>
        <v>0</v>
      </c>
      <c r="P14" s="172"/>
      <c r="Q14" s="173">
        <f>'FR2 CLSP+P '!AU15</f>
        <v>0</v>
      </c>
      <c r="R14" s="172"/>
      <c r="S14" s="173">
        <f>'FR2 CLSP+P '!BB15</f>
        <v>0</v>
      </c>
      <c r="T14" s="172"/>
      <c r="U14" s="173">
        <f>'FR2 CLSP+P '!BH15</f>
        <v>0</v>
      </c>
      <c r="V14" s="172"/>
      <c r="W14" s="173">
        <f>'FR2 CLSP+P '!BO15</f>
        <v>0</v>
      </c>
      <c r="X14" s="172"/>
      <c r="Y14" s="86">
        <f t="shared" si="1"/>
        <v>0</v>
      </c>
    </row>
    <row r="15" spans="1:25">
      <c r="A15" s="123"/>
      <c r="B15" s="257"/>
      <c r="C15" s="5" t="s">
        <v>36</v>
      </c>
      <c r="D15" s="5"/>
      <c r="E15" s="173">
        <f>'FR2 CLSP+P '!E16</f>
        <v>0</v>
      </c>
      <c r="F15" s="172"/>
      <c r="G15" s="173">
        <f>'FR2 CLSP+P '!L16</f>
        <v>0</v>
      </c>
      <c r="H15" s="172"/>
      <c r="I15" s="173">
        <f>'FR2 CLSP+P '!S16</f>
        <v>0</v>
      </c>
      <c r="J15" s="172"/>
      <c r="K15" s="173">
        <f>'FR2 CLSP+P '!Z16</f>
        <v>0</v>
      </c>
      <c r="L15" s="172"/>
      <c r="M15" s="173">
        <f>'FR2 CLSP+P '!AG16</f>
        <v>0</v>
      </c>
      <c r="N15" s="172"/>
      <c r="O15" s="173">
        <f>'FR2 CLSP+P '!AN16</f>
        <v>0</v>
      </c>
      <c r="P15" s="172"/>
      <c r="Q15" s="173">
        <f>'FR2 CLSP+P '!AU16</f>
        <v>0</v>
      </c>
      <c r="R15" s="172"/>
      <c r="S15" s="173">
        <f>'FR2 CLSP+P '!BB16</f>
        <v>0</v>
      </c>
      <c r="T15" s="172"/>
      <c r="U15" s="173">
        <f>'FR2 CLSP+P '!BH16</f>
        <v>0</v>
      </c>
      <c r="V15" s="172"/>
      <c r="W15" s="173">
        <f>'FR2 CLSP+P '!BO16</f>
        <v>0</v>
      </c>
      <c r="X15" s="172"/>
      <c r="Y15" s="86">
        <f t="shared" si="1"/>
        <v>0</v>
      </c>
    </row>
    <row r="16" spans="1:25">
      <c r="A16" s="123"/>
      <c r="B16" s="257"/>
      <c r="C16" s="5" t="s">
        <v>37</v>
      </c>
      <c r="D16" s="5"/>
      <c r="E16" s="173">
        <f>'FR2 CLSP+P '!E17</f>
        <v>0</v>
      </c>
      <c r="F16" s="172"/>
      <c r="G16" s="173">
        <f>'FR2 CLSP+P '!L17</f>
        <v>0</v>
      </c>
      <c r="H16" s="172"/>
      <c r="I16" s="173">
        <f>'FR2 CLSP+P '!S17</f>
        <v>0</v>
      </c>
      <c r="J16" s="172"/>
      <c r="K16" s="173">
        <f>'FR2 CLSP+P '!Z17</f>
        <v>0</v>
      </c>
      <c r="L16" s="172"/>
      <c r="M16" s="173">
        <f>'FR2 CLSP+P '!AG17</f>
        <v>0</v>
      </c>
      <c r="N16" s="172"/>
      <c r="O16" s="173">
        <f>'FR2 CLSP+P '!AN17</f>
        <v>0</v>
      </c>
      <c r="P16" s="172"/>
      <c r="Q16" s="173">
        <f>'FR2 CLSP+P '!AU17</f>
        <v>0</v>
      </c>
      <c r="R16" s="172"/>
      <c r="S16" s="173">
        <f>'FR2 CLSP+P '!BB17</f>
        <v>0</v>
      </c>
      <c r="T16" s="172"/>
      <c r="U16" s="173">
        <f>'FR2 CLSP+P '!BH17</f>
        <v>0</v>
      </c>
      <c r="V16" s="172"/>
      <c r="W16" s="173">
        <f>'FR2 CLSP+P '!BO17</f>
        <v>0</v>
      </c>
      <c r="X16" s="172"/>
      <c r="Y16" s="86">
        <f t="shared" si="1"/>
        <v>0</v>
      </c>
    </row>
    <row r="17" spans="1:25">
      <c r="A17" s="123"/>
      <c r="B17" s="257"/>
      <c r="C17" s="5" t="s">
        <v>120</v>
      </c>
      <c r="D17" s="5"/>
      <c r="E17" s="173">
        <f>'FR2 CLSP+P '!E18</f>
        <v>0</v>
      </c>
      <c r="F17" s="172"/>
      <c r="G17" s="173">
        <f>'FR2 CLSP+P '!L18</f>
        <v>0</v>
      </c>
      <c r="H17" s="172"/>
      <c r="I17" s="173">
        <f>'FR2 CLSP+P '!S18</f>
        <v>0</v>
      </c>
      <c r="J17" s="172"/>
      <c r="K17" s="173">
        <f>'FR2 CLSP+P '!Z18</f>
        <v>0</v>
      </c>
      <c r="L17" s="172"/>
      <c r="M17" s="173">
        <f>'FR2 CLSP+P '!AG18</f>
        <v>0</v>
      </c>
      <c r="N17" s="172"/>
      <c r="O17" s="173">
        <f>'FR2 CLSP+P '!AN18</f>
        <v>0</v>
      </c>
      <c r="P17" s="172"/>
      <c r="Q17" s="173">
        <f>'FR2 CLSP+P '!AU18</f>
        <v>0</v>
      </c>
      <c r="R17" s="172"/>
      <c r="S17" s="173">
        <f>'FR2 CLSP+P '!BB18</f>
        <v>0</v>
      </c>
      <c r="T17" s="172"/>
      <c r="U17" s="173">
        <f>'FR2 CLSP+P '!BH18</f>
        <v>0</v>
      </c>
      <c r="V17" s="172"/>
      <c r="W17" s="173">
        <f>'FR2 CLSP+P '!BO18</f>
        <v>0</v>
      </c>
      <c r="X17" s="172"/>
      <c r="Y17" s="86">
        <f t="shared" si="1"/>
        <v>0</v>
      </c>
    </row>
    <row r="18" spans="1:25" ht="6" customHeight="1">
      <c r="A18" s="123"/>
      <c r="B18" s="257"/>
      <c r="C18" s="5"/>
      <c r="D18" s="5"/>
      <c r="E18" s="2"/>
      <c r="F18" s="2"/>
      <c r="G18" s="2"/>
      <c r="H18" s="2"/>
      <c r="I18" s="2"/>
      <c r="J18" s="2"/>
      <c r="K18" s="2"/>
      <c r="L18" s="2"/>
      <c r="M18" s="143"/>
      <c r="N18" s="2"/>
      <c r="O18" s="2"/>
      <c r="P18" s="2"/>
      <c r="Q18" s="2"/>
      <c r="R18" s="2"/>
      <c r="S18" s="2"/>
      <c r="T18" s="2"/>
      <c r="U18" s="2"/>
      <c r="V18" s="2"/>
      <c r="W18" s="2"/>
      <c r="X18" s="2"/>
      <c r="Y18" s="2"/>
    </row>
    <row r="19" spans="1:25">
      <c r="A19" s="123"/>
      <c r="B19" s="257"/>
      <c r="C19" s="52" t="str">
        <f xml:space="preserve"> CONCATENATE("B. Total CLSP income in ",'Report Details'!C5)</f>
        <v>B. Total CLSP income in 2025-26</v>
      </c>
      <c r="D19" s="5"/>
      <c r="E19" s="26">
        <f>SUM(E7:E17)</f>
        <v>0</v>
      </c>
      <c r="F19" s="27"/>
      <c r="G19" s="26">
        <f>SUM(G7:G17)</f>
        <v>0</v>
      </c>
      <c r="H19" s="27"/>
      <c r="I19" s="26">
        <f>SUM(I7:I17)</f>
        <v>0</v>
      </c>
      <c r="J19" s="27"/>
      <c r="K19" s="26">
        <f>SUM(K7:K17)</f>
        <v>0</v>
      </c>
      <c r="L19" s="27"/>
      <c r="M19" s="26">
        <f>SUM(M7:M17)</f>
        <v>0</v>
      </c>
      <c r="N19" s="27"/>
      <c r="O19" s="26">
        <f>SUM(O7:O17)</f>
        <v>0</v>
      </c>
      <c r="P19" s="27"/>
      <c r="Q19" s="26">
        <f>SUM(Q7:Q17)</f>
        <v>0</v>
      </c>
      <c r="R19" s="27"/>
      <c r="S19" s="26">
        <f>SUM(S7:S17)</f>
        <v>0</v>
      </c>
      <c r="T19" s="27"/>
      <c r="U19" s="26">
        <f>SUM(U7:U17)</f>
        <v>0</v>
      </c>
      <c r="V19" s="27"/>
      <c r="W19" s="26">
        <f>SUM(W7:W17)</f>
        <v>0</v>
      </c>
      <c r="X19" s="27"/>
      <c r="Y19" s="86">
        <f>SUM(E19:W19)</f>
        <v>0</v>
      </c>
    </row>
    <row r="20" spans="1:25">
      <c r="A20" s="123"/>
      <c r="B20" s="257"/>
      <c r="C20" s="9"/>
      <c r="D20" s="9"/>
      <c r="E20" s="9"/>
      <c r="F20" s="9"/>
      <c r="G20" s="9"/>
      <c r="H20" s="9"/>
      <c r="I20" s="9"/>
      <c r="J20" s="9"/>
      <c r="K20" s="9"/>
      <c r="L20" s="9"/>
      <c r="M20" s="9"/>
      <c r="N20" s="9"/>
      <c r="O20" s="9"/>
      <c r="P20" s="9"/>
      <c r="Q20" s="9"/>
      <c r="R20" s="9"/>
      <c r="S20" s="9"/>
      <c r="T20" s="9"/>
      <c r="U20" s="9"/>
      <c r="V20" s="9"/>
      <c r="W20" s="9"/>
      <c r="X20" s="9"/>
      <c r="Y20" s="9"/>
    </row>
    <row r="21" spans="1:25">
      <c r="A21" s="123"/>
      <c r="B21" s="257"/>
      <c r="C21" s="25" t="s">
        <v>39</v>
      </c>
      <c r="D21" s="23"/>
      <c r="E21" s="174">
        <f>SUM(E4+E19)</f>
        <v>0</v>
      </c>
      <c r="F21" s="175"/>
      <c r="G21" s="174">
        <f>SUM(G4+G19)</f>
        <v>0</v>
      </c>
      <c r="H21" s="175"/>
      <c r="I21" s="174">
        <f>SUM(I4+I19)</f>
        <v>0</v>
      </c>
      <c r="J21" s="175"/>
      <c r="K21" s="174">
        <f>SUM(K4+K19)</f>
        <v>0</v>
      </c>
      <c r="L21" s="175"/>
      <c r="M21" s="174">
        <f>SUM(M4+M19)</f>
        <v>0</v>
      </c>
      <c r="N21" s="175"/>
      <c r="O21" s="174">
        <f>SUM(O4+O19)</f>
        <v>0</v>
      </c>
      <c r="P21" s="176"/>
      <c r="Q21" s="174">
        <f>SUM(Q4+Q19)</f>
        <v>0</v>
      </c>
      <c r="R21" s="176"/>
      <c r="S21" s="174">
        <f>SUM(S4+S19)</f>
        <v>0</v>
      </c>
      <c r="T21" s="176"/>
      <c r="U21" s="174">
        <f>SUM(U4+U19)</f>
        <v>0</v>
      </c>
      <c r="V21" s="175"/>
      <c r="W21" s="174">
        <f>SUM(W4+W19)</f>
        <v>0</v>
      </c>
      <c r="X21" s="176"/>
      <c r="Y21" s="86">
        <f>SUM(E21:W21)</f>
        <v>0</v>
      </c>
    </row>
    <row r="22" spans="1:25" ht="6" customHeight="1">
      <c r="A22" s="123"/>
      <c r="B22" s="38"/>
      <c r="C22" s="38"/>
      <c r="D22" s="38"/>
      <c r="E22" s="38"/>
      <c r="F22" s="38"/>
      <c r="G22" s="38"/>
      <c r="H22" s="38"/>
      <c r="I22" s="38"/>
      <c r="J22" s="38"/>
      <c r="K22" s="38"/>
      <c r="L22" s="38"/>
      <c r="M22" s="38"/>
      <c r="N22" s="38"/>
      <c r="O22" s="38"/>
      <c r="P22" s="38"/>
      <c r="Q22" s="38"/>
      <c r="R22" s="38"/>
      <c r="S22" s="38"/>
      <c r="T22" s="38"/>
      <c r="U22" s="38"/>
      <c r="V22" s="38"/>
      <c r="W22" s="38"/>
      <c r="X22" s="38"/>
      <c r="Y22" s="38"/>
    </row>
    <row r="23" spans="1:25" ht="6.95" customHeight="1">
      <c r="A23" s="123"/>
      <c r="B23" s="36"/>
      <c r="C23" s="36"/>
      <c r="D23" s="36"/>
      <c r="E23" s="36"/>
      <c r="F23" s="36"/>
      <c r="G23" s="36"/>
      <c r="H23" s="36"/>
      <c r="I23" s="36"/>
      <c r="J23" s="36"/>
      <c r="K23" s="36"/>
      <c r="L23" s="36"/>
      <c r="M23" s="36"/>
      <c r="N23" s="36"/>
      <c r="O23" s="36"/>
      <c r="P23" s="36"/>
      <c r="Q23" s="36"/>
      <c r="R23" s="36"/>
      <c r="S23" s="36"/>
      <c r="T23" s="36"/>
      <c r="U23" s="36"/>
      <c r="V23" s="36"/>
      <c r="W23" s="36"/>
      <c r="X23" s="36"/>
      <c r="Y23" s="36"/>
    </row>
    <row r="24" spans="1:25" ht="2.4500000000000002" customHeight="1">
      <c r="A24" s="123"/>
      <c r="B24" s="258" t="s">
        <v>40</v>
      </c>
      <c r="C24" s="2"/>
      <c r="D24" s="2"/>
      <c r="E24" s="2"/>
      <c r="F24" s="2"/>
      <c r="G24" s="2"/>
      <c r="H24" s="2"/>
      <c r="I24" s="2"/>
      <c r="J24" s="2"/>
      <c r="K24" s="2"/>
      <c r="L24" s="2"/>
      <c r="M24" s="2"/>
      <c r="N24" s="2"/>
      <c r="O24" s="2"/>
      <c r="P24" s="2"/>
      <c r="Q24" s="2"/>
      <c r="R24" s="2"/>
      <c r="S24" s="2"/>
      <c r="T24" s="2"/>
      <c r="U24" s="2"/>
      <c r="V24" s="2"/>
      <c r="W24" s="2"/>
      <c r="X24" s="2"/>
      <c r="Y24" s="2"/>
    </row>
    <row r="25" spans="1:25">
      <c r="A25" s="123"/>
      <c r="B25" s="258"/>
      <c r="C25" s="5" t="s">
        <v>41</v>
      </c>
      <c r="D25" s="5"/>
      <c r="E25" s="173">
        <f>'FR2 CLSP+P '!E26</f>
        <v>0</v>
      </c>
      <c r="F25" s="172"/>
      <c r="G25" s="173">
        <f>'FR2 CLSP+P '!L26</f>
        <v>0</v>
      </c>
      <c r="H25" s="172"/>
      <c r="I25" s="173">
        <f>'FR2 CLSP+P '!S26</f>
        <v>0</v>
      </c>
      <c r="J25" s="172"/>
      <c r="K25" s="173">
        <f>'FR2 CLSP+P '!Z26</f>
        <v>0</v>
      </c>
      <c r="L25" s="172"/>
      <c r="M25" s="173">
        <f>'FR2 CLSP+P '!AG26</f>
        <v>0</v>
      </c>
      <c r="N25" s="172"/>
      <c r="O25" s="173">
        <f>'FR2 CLSP+P '!AN26</f>
        <v>0</v>
      </c>
      <c r="P25" s="172"/>
      <c r="Q25" s="173">
        <f>'FR2 CLSP+P '!AU26</f>
        <v>0</v>
      </c>
      <c r="R25" s="172"/>
      <c r="S25" s="173">
        <f>'FR2 CLSP+P '!BB26</f>
        <v>0</v>
      </c>
      <c r="T25" s="172"/>
      <c r="U25" s="173">
        <f>'FR2 CLSP+P '!BH26</f>
        <v>0</v>
      </c>
      <c r="V25" s="172"/>
      <c r="W25" s="173">
        <f>'FR2 CLSP+P '!BO26</f>
        <v>0</v>
      </c>
      <c r="X25" s="172"/>
      <c r="Y25" s="86">
        <f>SUM(E25:W25)</f>
        <v>0</v>
      </c>
    </row>
    <row r="26" spans="1:25">
      <c r="A26" s="123"/>
      <c r="B26" s="258"/>
      <c r="C26" s="5" t="s">
        <v>42</v>
      </c>
      <c r="D26" s="5"/>
      <c r="E26" s="173">
        <f>'FR2 CLSP+P '!E27</f>
        <v>0</v>
      </c>
      <c r="F26" s="172"/>
      <c r="G26" s="173">
        <f>'FR2 CLSP+P '!L27</f>
        <v>0</v>
      </c>
      <c r="H26" s="172"/>
      <c r="I26" s="173">
        <f>'FR2 CLSP+P '!S27</f>
        <v>0</v>
      </c>
      <c r="J26" s="172"/>
      <c r="K26" s="173">
        <f>'FR2 CLSP+P '!Z27</f>
        <v>0</v>
      </c>
      <c r="L26" s="172"/>
      <c r="M26" s="173">
        <f>'FR2 CLSP+P '!AG27</f>
        <v>0</v>
      </c>
      <c r="N26" s="172"/>
      <c r="O26" s="173">
        <f>'FR2 CLSP+P '!AN27</f>
        <v>0</v>
      </c>
      <c r="P26" s="172"/>
      <c r="Q26" s="173">
        <f>'FR2 CLSP+P '!AU27</f>
        <v>0</v>
      </c>
      <c r="R26" s="172"/>
      <c r="S26" s="173">
        <f>'FR2 CLSP+P '!BB27</f>
        <v>0</v>
      </c>
      <c r="T26" s="172"/>
      <c r="U26" s="173">
        <f>'FR2 CLSP+P '!BH27</f>
        <v>0</v>
      </c>
      <c r="V26" s="172"/>
      <c r="W26" s="173">
        <f>'FR2 CLSP+P '!BO27</f>
        <v>0</v>
      </c>
      <c r="X26" s="172"/>
      <c r="Y26" s="86">
        <f>SUM(E26:W26)</f>
        <v>0</v>
      </c>
    </row>
    <row r="27" spans="1:25">
      <c r="A27" s="123"/>
      <c r="B27" s="258"/>
      <c r="C27" s="5" t="s">
        <v>43</v>
      </c>
      <c r="D27" s="5"/>
      <c r="E27" s="173">
        <f>'FR2 CLSP+P '!E28</f>
        <v>0</v>
      </c>
      <c r="F27" s="172"/>
      <c r="G27" s="173">
        <f>'FR2 CLSP+P '!L28</f>
        <v>0</v>
      </c>
      <c r="H27" s="172"/>
      <c r="I27" s="173">
        <f>'FR2 CLSP+P '!S28</f>
        <v>0</v>
      </c>
      <c r="J27" s="172"/>
      <c r="K27" s="173">
        <f>'FR2 CLSP+P '!Z28</f>
        <v>0</v>
      </c>
      <c r="L27" s="172"/>
      <c r="M27" s="173">
        <f>'FR2 CLSP+P '!AG28</f>
        <v>0</v>
      </c>
      <c r="N27" s="172"/>
      <c r="O27" s="173">
        <f>'FR2 CLSP+P '!AN28</f>
        <v>0</v>
      </c>
      <c r="P27" s="172"/>
      <c r="Q27" s="173">
        <f>'FR2 CLSP+P '!AU28</f>
        <v>0</v>
      </c>
      <c r="R27" s="172"/>
      <c r="S27" s="173">
        <f>'FR2 CLSP+P '!BB28</f>
        <v>0</v>
      </c>
      <c r="T27" s="172"/>
      <c r="U27" s="173">
        <f>'FR2 CLSP+P '!BH28</f>
        <v>0</v>
      </c>
      <c r="V27" s="172"/>
      <c r="W27" s="173">
        <f>'FR2 CLSP+P '!BO28</f>
        <v>0</v>
      </c>
      <c r="X27" s="172"/>
      <c r="Y27" s="86">
        <f>SUM(E27:W27)</f>
        <v>0</v>
      </c>
    </row>
    <row r="28" spans="1:25">
      <c r="A28" s="123"/>
      <c r="B28" s="258"/>
      <c r="C28" s="52" t="s">
        <v>44</v>
      </c>
      <c r="D28" s="30"/>
      <c r="E28" s="26">
        <f>SUM(E25:E27)</f>
        <v>0</v>
      </c>
      <c r="F28" s="27"/>
      <c r="G28" s="26">
        <f>SUM(G25:G27)</f>
        <v>0</v>
      </c>
      <c r="H28" s="27"/>
      <c r="I28" s="26">
        <f>SUM(I25:I27)</f>
        <v>0</v>
      </c>
      <c r="J28" s="31"/>
      <c r="K28" s="26">
        <f>SUM(K25:K27)</f>
        <v>0</v>
      </c>
      <c r="L28" s="27"/>
      <c r="M28" s="26">
        <f>SUM(M25:M27)</f>
        <v>0</v>
      </c>
      <c r="N28" s="31"/>
      <c r="O28" s="26">
        <f>SUM(O25:O27)</f>
        <v>0</v>
      </c>
      <c r="P28" s="27"/>
      <c r="Q28" s="26">
        <f>SUM(Q25:Q27)</f>
        <v>0</v>
      </c>
      <c r="R28" s="31"/>
      <c r="S28" s="26">
        <f>SUM(S25:S27)</f>
        <v>0</v>
      </c>
      <c r="T28" s="27"/>
      <c r="U28" s="26">
        <f>SUM(U25:U27)</f>
        <v>0</v>
      </c>
      <c r="V28" s="31"/>
      <c r="W28" s="26">
        <f>SUM(W25:W27)</f>
        <v>0</v>
      </c>
      <c r="X28" s="31"/>
      <c r="Y28" s="86">
        <f>SUM(E28:W28)</f>
        <v>0</v>
      </c>
    </row>
    <row r="29" spans="1:25" ht="7.5" customHeight="1">
      <c r="A29" s="123"/>
      <c r="B29" s="258"/>
      <c r="C29" s="2"/>
      <c r="D29" s="2"/>
      <c r="E29" s="2"/>
      <c r="F29" s="2"/>
      <c r="G29" s="2"/>
      <c r="H29" s="2"/>
      <c r="I29" s="2"/>
      <c r="J29" s="2"/>
      <c r="K29" s="2"/>
      <c r="L29" s="2"/>
      <c r="M29" s="2"/>
      <c r="N29" s="2"/>
      <c r="O29" s="2"/>
      <c r="P29" s="2"/>
      <c r="Q29" s="2"/>
      <c r="R29" s="2"/>
      <c r="S29" s="2"/>
      <c r="T29" s="2"/>
      <c r="U29" s="2"/>
      <c r="V29" s="2"/>
      <c r="W29" s="2"/>
      <c r="X29" s="2"/>
      <c r="Y29" s="2"/>
    </row>
    <row r="30" spans="1:25">
      <c r="A30" s="123"/>
      <c r="B30" s="258"/>
      <c r="C30" s="5" t="s">
        <v>45</v>
      </c>
      <c r="D30" s="5"/>
      <c r="E30" s="173">
        <f>'FR2 CLSP+P '!E31</f>
        <v>0</v>
      </c>
      <c r="F30" s="172"/>
      <c r="G30" s="173">
        <f>'FR2 CLSP+P '!L31</f>
        <v>0</v>
      </c>
      <c r="H30" s="172"/>
      <c r="I30" s="173">
        <f>'FR2 CLSP+P '!S31</f>
        <v>0</v>
      </c>
      <c r="J30" s="172"/>
      <c r="K30" s="173">
        <f>'FR2 CLSP+P '!Z31</f>
        <v>0</v>
      </c>
      <c r="L30" s="172"/>
      <c r="M30" s="173">
        <f>'FR2 CLSP+P '!AG31</f>
        <v>0</v>
      </c>
      <c r="N30" s="172"/>
      <c r="O30" s="173">
        <f>'FR2 CLSP+P '!AN31</f>
        <v>0</v>
      </c>
      <c r="P30" s="172"/>
      <c r="Q30" s="173">
        <f>'FR2 CLSP+P '!AU31</f>
        <v>0</v>
      </c>
      <c r="R30" s="172"/>
      <c r="S30" s="173">
        <f>'FR2 CLSP+P '!BB31</f>
        <v>0</v>
      </c>
      <c r="T30" s="172"/>
      <c r="U30" s="173">
        <f>'FR2 CLSP+P '!BH31</f>
        <v>0</v>
      </c>
      <c r="V30" s="172"/>
      <c r="W30" s="173">
        <f>'FR2 CLSP+P '!BO31</f>
        <v>0</v>
      </c>
      <c r="X30" s="172"/>
      <c r="Y30" s="86">
        <f t="shared" ref="Y30:Y48" si="2">SUM(E30:W30)</f>
        <v>0</v>
      </c>
    </row>
    <row r="31" spans="1:25">
      <c r="A31" s="123"/>
      <c r="B31" s="258"/>
      <c r="C31" s="5" t="s">
        <v>46</v>
      </c>
      <c r="D31" s="5"/>
      <c r="E31" s="173">
        <f>'FR2 CLSP+P '!E32</f>
        <v>0</v>
      </c>
      <c r="F31" s="172"/>
      <c r="G31" s="173">
        <f>'FR2 CLSP+P '!L32</f>
        <v>0</v>
      </c>
      <c r="H31" s="172"/>
      <c r="I31" s="173">
        <f>'FR2 CLSP+P '!S32</f>
        <v>0</v>
      </c>
      <c r="J31" s="172"/>
      <c r="K31" s="173">
        <f>'FR2 CLSP+P '!Z32</f>
        <v>0</v>
      </c>
      <c r="L31" s="172"/>
      <c r="M31" s="173">
        <f>'FR2 CLSP+P '!AG32</f>
        <v>0</v>
      </c>
      <c r="N31" s="172"/>
      <c r="O31" s="173">
        <f>'FR2 CLSP+P '!AN32</f>
        <v>0</v>
      </c>
      <c r="P31" s="172"/>
      <c r="Q31" s="173">
        <f>'FR2 CLSP+P '!AU32</f>
        <v>0</v>
      </c>
      <c r="R31" s="172"/>
      <c r="S31" s="173">
        <f>'FR2 CLSP+P '!BB32</f>
        <v>0</v>
      </c>
      <c r="T31" s="172"/>
      <c r="U31" s="173">
        <f>'FR2 CLSP+P '!BH32</f>
        <v>0</v>
      </c>
      <c r="V31" s="172"/>
      <c r="W31" s="173">
        <f>'FR2 CLSP+P '!BO32</f>
        <v>0</v>
      </c>
      <c r="X31" s="172"/>
      <c r="Y31" s="86">
        <f t="shared" si="2"/>
        <v>0</v>
      </c>
    </row>
    <row r="32" spans="1:25">
      <c r="A32" s="123"/>
      <c r="B32" s="258"/>
      <c r="C32" s="5" t="s">
        <v>47</v>
      </c>
      <c r="D32" s="5"/>
      <c r="E32" s="173">
        <f>'FR2 CLSP+P '!E33</f>
        <v>0</v>
      </c>
      <c r="F32" s="172"/>
      <c r="G32" s="173">
        <f>'FR2 CLSP+P '!L33</f>
        <v>0</v>
      </c>
      <c r="H32" s="172"/>
      <c r="I32" s="173">
        <f>'FR2 CLSP+P '!S33</f>
        <v>0</v>
      </c>
      <c r="J32" s="172"/>
      <c r="K32" s="173">
        <f>'FR2 CLSP+P '!Z33</f>
        <v>0</v>
      </c>
      <c r="L32" s="172"/>
      <c r="M32" s="173">
        <f>'FR2 CLSP+P '!AG33</f>
        <v>0</v>
      </c>
      <c r="N32" s="172"/>
      <c r="O32" s="173">
        <f>'FR2 CLSP+P '!AN33</f>
        <v>0</v>
      </c>
      <c r="P32" s="172"/>
      <c r="Q32" s="173">
        <f>'FR2 CLSP+P '!AU33</f>
        <v>0</v>
      </c>
      <c r="R32" s="172"/>
      <c r="S32" s="173">
        <f>'FR2 CLSP+P '!BB33</f>
        <v>0</v>
      </c>
      <c r="T32" s="172"/>
      <c r="U32" s="173">
        <f>'FR2 CLSP+P '!BH33</f>
        <v>0</v>
      </c>
      <c r="V32" s="172"/>
      <c r="W32" s="173">
        <f>'FR2 CLSP+P '!BO33</f>
        <v>0</v>
      </c>
      <c r="X32" s="172"/>
      <c r="Y32" s="86">
        <f t="shared" si="2"/>
        <v>0</v>
      </c>
    </row>
    <row r="33" spans="1:25">
      <c r="A33" s="123"/>
      <c r="B33" s="258"/>
      <c r="C33" s="5" t="s">
        <v>48</v>
      </c>
      <c r="D33" s="5"/>
      <c r="E33" s="173">
        <f>'FR2 CLSP+P '!E34</f>
        <v>0</v>
      </c>
      <c r="F33" s="172"/>
      <c r="G33" s="173">
        <f>'FR2 CLSP+P '!L34</f>
        <v>0</v>
      </c>
      <c r="H33" s="172"/>
      <c r="I33" s="173">
        <f>'FR2 CLSP+P '!S34</f>
        <v>0</v>
      </c>
      <c r="J33" s="172"/>
      <c r="K33" s="173">
        <f>'FR2 CLSP+P '!Z34</f>
        <v>0</v>
      </c>
      <c r="L33" s="172"/>
      <c r="M33" s="173">
        <f>'FR2 CLSP+P '!AG34</f>
        <v>0</v>
      </c>
      <c r="N33" s="172"/>
      <c r="O33" s="173">
        <f>'FR2 CLSP+P '!AN34</f>
        <v>0</v>
      </c>
      <c r="P33" s="172"/>
      <c r="Q33" s="173">
        <f>'FR2 CLSP+P '!AU34</f>
        <v>0</v>
      </c>
      <c r="R33" s="172"/>
      <c r="S33" s="173">
        <f>'FR2 CLSP+P '!BB34</f>
        <v>0</v>
      </c>
      <c r="T33" s="172"/>
      <c r="U33" s="173">
        <f>'FR2 CLSP+P '!BH34</f>
        <v>0</v>
      </c>
      <c r="V33" s="172"/>
      <c r="W33" s="173">
        <f>'FR2 CLSP+P '!BO34</f>
        <v>0</v>
      </c>
      <c r="X33" s="172"/>
      <c r="Y33" s="86">
        <f t="shared" si="2"/>
        <v>0</v>
      </c>
    </row>
    <row r="34" spans="1:25">
      <c r="A34" s="123"/>
      <c r="B34" s="258"/>
      <c r="C34" s="5" t="s">
        <v>49</v>
      </c>
      <c r="D34" s="5"/>
      <c r="E34" s="173">
        <f>'FR2 CLSP+P '!E35</f>
        <v>0</v>
      </c>
      <c r="F34" s="172"/>
      <c r="G34" s="173">
        <f>'FR2 CLSP+P '!L35</f>
        <v>0</v>
      </c>
      <c r="H34" s="172"/>
      <c r="I34" s="173">
        <f>'FR2 CLSP+P '!S35</f>
        <v>0</v>
      </c>
      <c r="J34" s="172"/>
      <c r="K34" s="173">
        <f>'FR2 CLSP+P '!Z35</f>
        <v>0</v>
      </c>
      <c r="L34" s="172"/>
      <c r="M34" s="173">
        <f>'FR2 CLSP+P '!AG35</f>
        <v>0</v>
      </c>
      <c r="N34" s="172"/>
      <c r="O34" s="173">
        <f>'FR2 CLSP+P '!AN35</f>
        <v>0</v>
      </c>
      <c r="P34" s="172"/>
      <c r="Q34" s="173">
        <f>'FR2 CLSP+P '!AU35</f>
        <v>0</v>
      </c>
      <c r="R34" s="172"/>
      <c r="S34" s="173">
        <f>'FR2 CLSP+P '!BB35</f>
        <v>0</v>
      </c>
      <c r="T34" s="172"/>
      <c r="U34" s="173">
        <f>'FR2 CLSP+P '!BH35</f>
        <v>0</v>
      </c>
      <c r="V34" s="172"/>
      <c r="W34" s="173">
        <f>'FR2 CLSP+P '!BO35</f>
        <v>0</v>
      </c>
      <c r="X34" s="172"/>
      <c r="Y34" s="86">
        <f t="shared" si="2"/>
        <v>0</v>
      </c>
    </row>
    <row r="35" spans="1:25">
      <c r="A35" s="123"/>
      <c r="B35" s="258"/>
      <c r="C35" s="5" t="s">
        <v>50</v>
      </c>
      <c r="D35" s="5"/>
      <c r="E35" s="173">
        <f>'FR2 CLSP+P '!E36</f>
        <v>0</v>
      </c>
      <c r="F35" s="172"/>
      <c r="G35" s="173">
        <f>'FR2 CLSP+P '!L36</f>
        <v>0</v>
      </c>
      <c r="H35" s="172"/>
      <c r="I35" s="173">
        <f>'FR2 CLSP+P '!S36</f>
        <v>0</v>
      </c>
      <c r="J35" s="172"/>
      <c r="K35" s="173">
        <f>'FR2 CLSP+P '!Z36</f>
        <v>0</v>
      </c>
      <c r="L35" s="172"/>
      <c r="M35" s="173">
        <f>'FR2 CLSP+P '!AG36</f>
        <v>0</v>
      </c>
      <c r="N35" s="172"/>
      <c r="O35" s="173">
        <f>'FR2 CLSP+P '!AN36</f>
        <v>0</v>
      </c>
      <c r="P35" s="172"/>
      <c r="Q35" s="173">
        <f>'FR2 CLSP+P '!AU36</f>
        <v>0</v>
      </c>
      <c r="R35" s="172"/>
      <c r="S35" s="173">
        <f>'FR2 CLSP+P '!BB36</f>
        <v>0</v>
      </c>
      <c r="T35" s="172"/>
      <c r="U35" s="173">
        <f>'FR2 CLSP+P '!BH36</f>
        <v>0</v>
      </c>
      <c r="V35" s="172"/>
      <c r="W35" s="173">
        <f>'FR2 CLSP+P '!BO36</f>
        <v>0</v>
      </c>
      <c r="X35" s="172"/>
      <c r="Y35" s="86">
        <f t="shared" si="2"/>
        <v>0</v>
      </c>
    </row>
    <row r="36" spans="1:25">
      <c r="A36" s="123"/>
      <c r="B36" s="258"/>
      <c r="C36" s="5" t="s">
        <v>51</v>
      </c>
      <c r="D36" s="5"/>
      <c r="E36" s="173">
        <f>'FR2 CLSP+P '!E37</f>
        <v>0</v>
      </c>
      <c r="F36" s="172"/>
      <c r="G36" s="173">
        <f>'FR2 CLSP+P '!L37</f>
        <v>0</v>
      </c>
      <c r="H36" s="172"/>
      <c r="I36" s="173">
        <f>'FR2 CLSP+P '!S37</f>
        <v>0</v>
      </c>
      <c r="J36" s="172"/>
      <c r="K36" s="173">
        <f>'FR2 CLSP+P '!Z37</f>
        <v>0</v>
      </c>
      <c r="L36" s="172"/>
      <c r="M36" s="173">
        <f>'FR2 CLSP+P '!AG37</f>
        <v>0</v>
      </c>
      <c r="N36" s="172"/>
      <c r="O36" s="173">
        <f>'FR2 CLSP+P '!AN37</f>
        <v>0</v>
      </c>
      <c r="P36" s="172"/>
      <c r="Q36" s="173">
        <f>'FR2 CLSP+P '!AU37</f>
        <v>0</v>
      </c>
      <c r="R36" s="172"/>
      <c r="S36" s="173">
        <f>'FR2 CLSP+P '!BB37</f>
        <v>0</v>
      </c>
      <c r="T36" s="172"/>
      <c r="U36" s="173">
        <f>'FR2 CLSP+P '!BH37</f>
        <v>0</v>
      </c>
      <c r="V36" s="172"/>
      <c r="W36" s="173">
        <f>'FR2 CLSP+P '!BO37</f>
        <v>0</v>
      </c>
      <c r="X36" s="172"/>
      <c r="Y36" s="86">
        <f t="shared" si="2"/>
        <v>0</v>
      </c>
    </row>
    <row r="37" spans="1:25">
      <c r="A37" s="123"/>
      <c r="B37" s="258"/>
      <c r="C37" s="5" t="s">
        <v>52</v>
      </c>
      <c r="D37" s="5"/>
      <c r="E37" s="173">
        <f>'FR2 CLSP+P '!E38</f>
        <v>0</v>
      </c>
      <c r="F37" s="172"/>
      <c r="G37" s="173">
        <f>'FR2 CLSP+P '!L38</f>
        <v>0</v>
      </c>
      <c r="H37" s="172"/>
      <c r="I37" s="173">
        <f>'FR2 CLSP+P '!S38</f>
        <v>0</v>
      </c>
      <c r="J37" s="172"/>
      <c r="K37" s="173">
        <f>'FR2 CLSP+P '!Z38</f>
        <v>0</v>
      </c>
      <c r="L37" s="172"/>
      <c r="M37" s="173">
        <f>'FR2 CLSP+P '!AG38</f>
        <v>0</v>
      </c>
      <c r="N37" s="172"/>
      <c r="O37" s="173">
        <f>'FR2 CLSP+P '!AN38</f>
        <v>0</v>
      </c>
      <c r="P37" s="172"/>
      <c r="Q37" s="173">
        <f>'FR2 CLSP+P '!AU38</f>
        <v>0</v>
      </c>
      <c r="R37" s="172"/>
      <c r="S37" s="173">
        <f>'FR2 CLSP+P '!BB38</f>
        <v>0</v>
      </c>
      <c r="T37" s="172"/>
      <c r="U37" s="173">
        <f>'FR2 CLSP+P '!BH38</f>
        <v>0</v>
      </c>
      <c r="V37" s="172"/>
      <c r="W37" s="173">
        <f>'FR2 CLSP+P '!BO38</f>
        <v>0</v>
      </c>
      <c r="X37" s="172"/>
      <c r="Y37" s="86">
        <f t="shared" si="2"/>
        <v>0</v>
      </c>
    </row>
    <row r="38" spans="1:25">
      <c r="A38" s="123"/>
      <c r="B38" s="258"/>
      <c r="C38" s="5" t="s">
        <v>53</v>
      </c>
      <c r="D38" s="5"/>
      <c r="E38" s="173">
        <f>'FR2 CLSP+P '!E39</f>
        <v>0</v>
      </c>
      <c r="F38" s="172"/>
      <c r="G38" s="173">
        <f>'FR2 CLSP+P '!L39</f>
        <v>0</v>
      </c>
      <c r="H38" s="172"/>
      <c r="I38" s="173">
        <f>'FR2 CLSP+P '!S39</f>
        <v>0</v>
      </c>
      <c r="J38" s="172"/>
      <c r="K38" s="173">
        <f>'FR2 CLSP+P '!Z39</f>
        <v>0</v>
      </c>
      <c r="L38" s="172"/>
      <c r="M38" s="173">
        <f>'FR2 CLSP+P '!AG39</f>
        <v>0</v>
      </c>
      <c r="N38" s="172"/>
      <c r="O38" s="173">
        <f>'FR2 CLSP+P '!AN39</f>
        <v>0</v>
      </c>
      <c r="P38" s="172"/>
      <c r="Q38" s="173">
        <f>'FR2 CLSP+P '!AU39</f>
        <v>0</v>
      </c>
      <c r="R38" s="172"/>
      <c r="S38" s="173">
        <f>'FR2 CLSP+P '!BB39</f>
        <v>0</v>
      </c>
      <c r="T38" s="172"/>
      <c r="U38" s="173">
        <f>'FR2 CLSP+P '!BH39</f>
        <v>0</v>
      </c>
      <c r="V38" s="172"/>
      <c r="W38" s="173">
        <f>'FR2 CLSP+P '!BO39</f>
        <v>0</v>
      </c>
      <c r="X38" s="172"/>
      <c r="Y38" s="86">
        <f t="shared" si="2"/>
        <v>0</v>
      </c>
    </row>
    <row r="39" spans="1:25">
      <c r="A39" s="123"/>
      <c r="B39" s="258"/>
      <c r="C39" s="5" t="s">
        <v>54</v>
      </c>
      <c r="D39" s="5"/>
      <c r="E39" s="173">
        <f>'FR2 CLSP+P '!E40</f>
        <v>0</v>
      </c>
      <c r="F39" s="172"/>
      <c r="G39" s="173">
        <f>'FR2 CLSP+P '!L40</f>
        <v>0</v>
      </c>
      <c r="H39" s="172"/>
      <c r="I39" s="173">
        <f>'FR2 CLSP+P '!S40</f>
        <v>0</v>
      </c>
      <c r="J39" s="172"/>
      <c r="K39" s="173">
        <f>'FR2 CLSP+P '!Z40</f>
        <v>0</v>
      </c>
      <c r="L39" s="172"/>
      <c r="M39" s="173">
        <f>'FR2 CLSP+P '!AG40</f>
        <v>0</v>
      </c>
      <c r="N39" s="172"/>
      <c r="O39" s="173">
        <f>'FR2 CLSP+P '!AN40</f>
        <v>0</v>
      </c>
      <c r="P39" s="172"/>
      <c r="Q39" s="173">
        <f>'FR2 CLSP+P '!AU40</f>
        <v>0</v>
      </c>
      <c r="R39" s="172"/>
      <c r="S39" s="173">
        <f>'FR2 CLSP+P '!BB40</f>
        <v>0</v>
      </c>
      <c r="T39" s="172"/>
      <c r="U39" s="173">
        <f>'FR2 CLSP+P '!BH40</f>
        <v>0</v>
      </c>
      <c r="V39" s="172"/>
      <c r="W39" s="173">
        <f>'FR2 CLSP+P '!BO40</f>
        <v>0</v>
      </c>
      <c r="X39" s="172"/>
      <c r="Y39" s="86">
        <f t="shared" si="2"/>
        <v>0</v>
      </c>
    </row>
    <row r="40" spans="1:25">
      <c r="A40" s="123"/>
      <c r="B40" s="258"/>
      <c r="C40" s="5" t="s">
        <v>55</v>
      </c>
      <c r="D40" s="5"/>
      <c r="E40" s="173">
        <f>'FR2 CLSP+P '!E41</f>
        <v>0</v>
      </c>
      <c r="F40" s="172"/>
      <c r="G40" s="173">
        <f>'FR2 CLSP+P '!L41</f>
        <v>0</v>
      </c>
      <c r="H40" s="172"/>
      <c r="I40" s="173">
        <f>'FR2 CLSP+P '!S41</f>
        <v>0</v>
      </c>
      <c r="J40" s="172"/>
      <c r="K40" s="173">
        <f>'FR2 CLSP+P '!Z41</f>
        <v>0</v>
      </c>
      <c r="L40" s="172"/>
      <c r="M40" s="173">
        <f>'FR2 CLSP+P '!AG41</f>
        <v>0</v>
      </c>
      <c r="N40" s="172"/>
      <c r="O40" s="173">
        <f>'FR2 CLSP+P '!AN41</f>
        <v>0</v>
      </c>
      <c r="P40" s="172"/>
      <c r="Q40" s="173">
        <f>'FR2 CLSP+P '!AU41</f>
        <v>0</v>
      </c>
      <c r="R40" s="172"/>
      <c r="S40" s="173">
        <f>'FR2 CLSP+P '!BB41</f>
        <v>0</v>
      </c>
      <c r="T40" s="172"/>
      <c r="U40" s="173">
        <f>'FR2 CLSP+P '!BH41</f>
        <v>0</v>
      </c>
      <c r="V40" s="172"/>
      <c r="W40" s="173">
        <f>'FR2 CLSP+P '!BO41</f>
        <v>0</v>
      </c>
      <c r="X40" s="172"/>
      <c r="Y40" s="86">
        <f t="shared" si="2"/>
        <v>0</v>
      </c>
    </row>
    <row r="41" spans="1:25">
      <c r="A41" s="123"/>
      <c r="B41" s="258"/>
      <c r="C41" s="5" t="s">
        <v>56</v>
      </c>
      <c r="D41" s="5"/>
      <c r="E41" s="173">
        <f>'FR2 CLSP+P '!E42</f>
        <v>0</v>
      </c>
      <c r="F41" s="172"/>
      <c r="G41" s="173">
        <f>'FR2 CLSP+P '!L42</f>
        <v>0</v>
      </c>
      <c r="H41" s="172"/>
      <c r="I41" s="173">
        <f>'FR2 CLSP+P '!S42</f>
        <v>0</v>
      </c>
      <c r="J41" s="172"/>
      <c r="K41" s="173">
        <f>'FR2 CLSP+P '!Z42</f>
        <v>0</v>
      </c>
      <c r="L41" s="172"/>
      <c r="M41" s="173">
        <f>'FR2 CLSP+P '!AG42</f>
        <v>0</v>
      </c>
      <c r="N41" s="172"/>
      <c r="O41" s="173">
        <f>'FR2 CLSP+P '!AN42</f>
        <v>0</v>
      </c>
      <c r="P41" s="172"/>
      <c r="Q41" s="173">
        <f>'FR2 CLSP+P '!AU42</f>
        <v>0</v>
      </c>
      <c r="R41" s="172"/>
      <c r="S41" s="173">
        <f>'FR2 CLSP+P '!BB42</f>
        <v>0</v>
      </c>
      <c r="T41" s="172"/>
      <c r="U41" s="173">
        <f>'FR2 CLSP+P '!BH42</f>
        <v>0</v>
      </c>
      <c r="V41" s="172"/>
      <c r="W41" s="173">
        <f>'FR2 CLSP+P '!BO42</f>
        <v>0</v>
      </c>
      <c r="X41" s="172"/>
      <c r="Y41" s="86">
        <f t="shared" si="2"/>
        <v>0</v>
      </c>
    </row>
    <row r="42" spans="1:25">
      <c r="A42" s="123"/>
      <c r="B42" s="258"/>
      <c r="C42" s="5" t="s">
        <v>57</v>
      </c>
      <c r="D42" s="5"/>
      <c r="E42" s="173">
        <f>'FR2 CLSP+P '!E43</f>
        <v>0</v>
      </c>
      <c r="F42" s="172"/>
      <c r="G42" s="173">
        <f>'FR2 CLSP+P '!L43</f>
        <v>0</v>
      </c>
      <c r="H42" s="172"/>
      <c r="I42" s="173">
        <f>'FR2 CLSP+P '!S43</f>
        <v>0</v>
      </c>
      <c r="J42" s="172"/>
      <c r="K42" s="173">
        <f>'FR2 CLSP+P '!Z43</f>
        <v>0</v>
      </c>
      <c r="L42" s="172"/>
      <c r="M42" s="173">
        <f>'FR2 CLSP+P '!AG43</f>
        <v>0</v>
      </c>
      <c r="N42" s="172"/>
      <c r="O42" s="173">
        <f>'FR2 CLSP+P '!AN43</f>
        <v>0</v>
      </c>
      <c r="P42" s="172"/>
      <c r="Q42" s="173">
        <f>'FR2 CLSP+P '!AU43</f>
        <v>0</v>
      </c>
      <c r="R42" s="172"/>
      <c r="S42" s="173">
        <f>'FR2 CLSP+P '!BB43</f>
        <v>0</v>
      </c>
      <c r="T42" s="172"/>
      <c r="U42" s="173">
        <f>'FR2 CLSP+P '!BH43</f>
        <v>0</v>
      </c>
      <c r="V42" s="172"/>
      <c r="W42" s="173">
        <f>'FR2 CLSP+P '!BO43</f>
        <v>0</v>
      </c>
      <c r="X42" s="172"/>
      <c r="Y42" s="86">
        <f t="shared" si="2"/>
        <v>0</v>
      </c>
    </row>
    <row r="43" spans="1:25">
      <c r="A43" s="123"/>
      <c r="B43" s="258"/>
      <c r="C43" s="5" t="s">
        <v>58</v>
      </c>
      <c r="D43" s="5"/>
      <c r="E43" s="173">
        <f>'FR2 CLSP+P '!E44</f>
        <v>0</v>
      </c>
      <c r="F43" s="172"/>
      <c r="G43" s="173">
        <f>'FR2 CLSP+P '!L44</f>
        <v>0</v>
      </c>
      <c r="H43" s="172"/>
      <c r="I43" s="173">
        <f>'FR2 CLSP+P '!S44</f>
        <v>0</v>
      </c>
      <c r="J43" s="172"/>
      <c r="K43" s="173">
        <f>'FR2 CLSP+P '!Z44</f>
        <v>0</v>
      </c>
      <c r="L43" s="172"/>
      <c r="M43" s="173">
        <f>'FR2 CLSP+P '!AG44</f>
        <v>0</v>
      </c>
      <c r="N43" s="172"/>
      <c r="O43" s="173">
        <f>'FR2 CLSP+P '!AN44</f>
        <v>0</v>
      </c>
      <c r="P43" s="172"/>
      <c r="Q43" s="173">
        <f>'FR2 CLSP+P '!AU44</f>
        <v>0</v>
      </c>
      <c r="R43" s="172"/>
      <c r="S43" s="173">
        <f>'FR2 CLSP+P '!BB44</f>
        <v>0</v>
      </c>
      <c r="T43" s="172"/>
      <c r="U43" s="173">
        <f>'FR2 CLSP+P '!BH44</f>
        <v>0</v>
      </c>
      <c r="V43" s="172"/>
      <c r="W43" s="173">
        <f>'FR2 CLSP+P '!BO44</f>
        <v>0</v>
      </c>
      <c r="X43" s="172"/>
      <c r="Y43" s="86">
        <f t="shared" si="2"/>
        <v>0</v>
      </c>
    </row>
    <row r="44" spans="1:25">
      <c r="A44" s="123"/>
      <c r="B44" s="258"/>
      <c r="C44" s="5" t="s">
        <v>59</v>
      </c>
      <c r="D44" s="5"/>
      <c r="E44" s="173">
        <f>'FR2 CLSP+P '!E45</f>
        <v>0</v>
      </c>
      <c r="F44" s="172"/>
      <c r="G44" s="173">
        <f>'FR2 CLSP+P '!L45</f>
        <v>0</v>
      </c>
      <c r="H44" s="172"/>
      <c r="I44" s="173">
        <f>'FR2 CLSP+P '!S45</f>
        <v>0</v>
      </c>
      <c r="J44" s="172"/>
      <c r="K44" s="173">
        <f>'FR2 CLSP+P '!Z45</f>
        <v>0</v>
      </c>
      <c r="L44" s="172"/>
      <c r="M44" s="173">
        <f>'FR2 CLSP+P '!AG45</f>
        <v>0</v>
      </c>
      <c r="N44" s="172"/>
      <c r="O44" s="173">
        <f>'FR2 CLSP+P '!AN45</f>
        <v>0</v>
      </c>
      <c r="P44" s="172"/>
      <c r="Q44" s="173">
        <f>'FR2 CLSP+P '!AU45</f>
        <v>0</v>
      </c>
      <c r="R44" s="172"/>
      <c r="S44" s="173">
        <f>'FR2 CLSP+P '!BB45</f>
        <v>0</v>
      </c>
      <c r="T44" s="172"/>
      <c r="U44" s="173">
        <f>'FR2 CLSP+P '!BH45</f>
        <v>0</v>
      </c>
      <c r="V44" s="172"/>
      <c r="W44" s="173">
        <f>'FR2 CLSP+P '!BO45</f>
        <v>0</v>
      </c>
      <c r="X44" s="172"/>
      <c r="Y44" s="86">
        <f t="shared" si="2"/>
        <v>0</v>
      </c>
    </row>
    <row r="45" spans="1:25">
      <c r="A45" s="123"/>
      <c r="B45" s="258"/>
      <c r="C45" s="5" t="s">
        <v>60</v>
      </c>
      <c r="D45" s="5"/>
      <c r="E45" s="173">
        <f>'FR2 CLSP+P '!E46</f>
        <v>0</v>
      </c>
      <c r="F45" s="172"/>
      <c r="G45" s="173">
        <f>'FR2 CLSP+P '!L46</f>
        <v>0</v>
      </c>
      <c r="H45" s="172"/>
      <c r="I45" s="173">
        <f>'FR2 CLSP+P '!S46</f>
        <v>0</v>
      </c>
      <c r="J45" s="172"/>
      <c r="K45" s="173">
        <f>'FR2 CLSP+P '!Z46</f>
        <v>0</v>
      </c>
      <c r="L45" s="172"/>
      <c r="M45" s="173">
        <f>'FR2 CLSP+P '!AG46</f>
        <v>0</v>
      </c>
      <c r="N45" s="172"/>
      <c r="O45" s="173">
        <f>'FR2 CLSP+P '!AN46</f>
        <v>0</v>
      </c>
      <c r="P45" s="172"/>
      <c r="Q45" s="173">
        <f>'FR2 CLSP+P '!AU46</f>
        <v>0</v>
      </c>
      <c r="R45" s="172"/>
      <c r="S45" s="173">
        <f>'FR2 CLSP+P '!BB46</f>
        <v>0</v>
      </c>
      <c r="T45" s="172"/>
      <c r="U45" s="173">
        <f>'FR2 CLSP+P '!BH46</f>
        <v>0</v>
      </c>
      <c r="V45" s="172"/>
      <c r="W45" s="173">
        <f>'FR2 CLSP+P '!BO46</f>
        <v>0</v>
      </c>
      <c r="X45" s="172"/>
      <c r="Y45" s="86">
        <f t="shared" si="2"/>
        <v>0</v>
      </c>
    </row>
    <row r="46" spans="1:25">
      <c r="A46" s="123"/>
      <c r="B46" s="258"/>
      <c r="C46" s="5" t="s">
        <v>61</v>
      </c>
      <c r="D46" s="5"/>
      <c r="E46" s="173">
        <f>'FR2 CLSP+P '!E47</f>
        <v>0</v>
      </c>
      <c r="F46" s="172"/>
      <c r="G46" s="173">
        <f>'FR2 CLSP+P '!L47</f>
        <v>0</v>
      </c>
      <c r="H46" s="172"/>
      <c r="I46" s="173">
        <f>'FR2 CLSP+P '!S47</f>
        <v>0</v>
      </c>
      <c r="J46" s="172"/>
      <c r="K46" s="173">
        <f>'FR2 CLSP+P '!Z47</f>
        <v>0</v>
      </c>
      <c r="L46" s="172"/>
      <c r="M46" s="173">
        <f>'FR2 CLSP+P '!AG47</f>
        <v>0</v>
      </c>
      <c r="N46" s="172"/>
      <c r="O46" s="173">
        <f>'FR2 CLSP+P '!AN47</f>
        <v>0</v>
      </c>
      <c r="P46" s="172"/>
      <c r="Q46" s="173">
        <f>'FR2 CLSP+P '!AU47</f>
        <v>0</v>
      </c>
      <c r="R46" s="172"/>
      <c r="S46" s="173">
        <f>'FR2 CLSP+P '!BB47</f>
        <v>0</v>
      </c>
      <c r="T46" s="172"/>
      <c r="U46" s="173">
        <f>'FR2 CLSP+P '!BH47</f>
        <v>0</v>
      </c>
      <c r="V46" s="172"/>
      <c r="W46" s="173">
        <f>'FR2 CLSP+P '!BO47</f>
        <v>0</v>
      </c>
      <c r="X46" s="172"/>
      <c r="Y46" s="86">
        <f>SUM(E46:W46)</f>
        <v>0</v>
      </c>
    </row>
    <row r="47" spans="1:25">
      <c r="A47" s="123"/>
      <c r="B47" s="258"/>
      <c r="C47" s="5" t="s">
        <v>62</v>
      </c>
      <c r="D47" s="5"/>
      <c r="E47" s="173">
        <f>'FR2 CLSP+P '!E48</f>
        <v>0</v>
      </c>
      <c r="F47" s="172"/>
      <c r="G47" s="173">
        <f>'FR2 CLSP+P '!L48</f>
        <v>0</v>
      </c>
      <c r="H47" s="172"/>
      <c r="I47" s="173">
        <f>'FR2 CLSP+P '!S48</f>
        <v>0</v>
      </c>
      <c r="J47" s="172"/>
      <c r="K47" s="173">
        <f>'FR2 CLSP+P '!Z48</f>
        <v>0</v>
      </c>
      <c r="L47" s="172"/>
      <c r="M47" s="173">
        <f>'FR2 CLSP+P '!AG48</f>
        <v>0</v>
      </c>
      <c r="N47" s="172"/>
      <c r="O47" s="173">
        <f>'FR2 CLSP+P '!AN48</f>
        <v>0</v>
      </c>
      <c r="P47" s="172"/>
      <c r="Q47" s="173">
        <f>'FR2 CLSP+P '!AU48</f>
        <v>0</v>
      </c>
      <c r="R47" s="172"/>
      <c r="S47" s="173">
        <f>'FR2 CLSP+P '!BB48</f>
        <v>0</v>
      </c>
      <c r="T47" s="172"/>
      <c r="U47" s="173">
        <f>'FR2 CLSP+P '!BH48</f>
        <v>0</v>
      </c>
      <c r="V47" s="172"/>
      <c r="W47" s="173">
        <f>'FR2 CLSP+P '!BO48</f>
        <v>0</v>
      </c>
      <c r="X47" s="172"/>
      <c r="Y47" s="86">
        <f t="shared" si="2"/>
        <v>0</v>
      </c>
    </row>
    <row r="48" spans="1:25">
      <c r="A48" s="123"/>
      <c r="B48" s="258"/>
      <c r="C48" s="51" t="s">
        <v>63</v>
      </c>
      <c r="D48" s="32"/>
      <c r="E48" s="26">
        <f>SUM(E30:E47)</f>
        <v>0</v>
      </c>
      <c r="F48" s="27"/>
      <c r="G48" s="26">
        <f>SUM(G30:G47)</f>
        <v>0</v>
      </c>
      <c r="H48" s="27"/>
      <c r="I48" s="26">
        <f>SUM(I30:I47)</f>
        <v>0</v>
      </c>
      <c r="J48" s="31"/>
      <c r="K48" s="26">
        <f>SUM(K30:K47)</f>
        <v>0</v>
      </c>
      <c r="L48" s="27"/>
      <c r="M48" s="26">
        <f>SUM(M30:M47)</f>
        <v>0</v>
      </c>
      <c r="N48" s="31"/>
      <c r="O48" s="26">
        <f>SUM(O30:O47)</f>
        <v>0</v>
      </c>
      <c r="P48" s="27"/>
      <c r="Q48" s="26">
        <f>SUM(Q30:Q47)</f>
        <v>0</v>
      </c>
      <c r="R48" s="31"/>
      <c r="S48" s="26">
        <f>SUM(S30:S47)</f>
        <v>0</v>
      </c>
      <c r="T48" s="27"/>
      <c r="U48" s="26">
        <f>SUM(U30:U47)</f>
        <v>0</v>
      </c>
      <c r="V48" s="31"/>
      <c r="W48" s="26">
        <f>SUM(W30:W47)</f>
        <v>0</v>
      </c>
      <c r="X48" s="31"/>
      <c r="Y48" s="86">
        <f t="shared" si="2"/>
        <v>0</v>
      </c>
    </row>
    <row r="49" spans="1:25" ht="9.9499999999999993" customHeight="1">
      <c r="A49" s="123"/>
      <c r="B49" s="258"/>
      <c r="C49" s="35"/>
      <c r="D49" s="32"/>
      <c r="E49" s="2"/>
      <c r="F49" s="31"/>
      <c r="G49" s="2"/>
      <c r="H49" s="31"/>
      <c r="I49" s="2"/>
      <c r="J49" s="31"/>
      <c r="K49" s="2"/>
      <c r="L49" s="31"/>
      <c r="M49" s="2"/>
      <c r="N49" s="31"/>
      <c r="O49" s="2"/>
      <c r="P49" s="31"/>
      <c r="Q49" s="2"/>
      <c r="R49" s="31"/>
      <c r="S49" s="2"/>
      <c r="T49" s="31"/>
      <c r="U49" s="2"/>
      <c r="V49" s="31"/>
      <c r="W49" s="2"/>
      <c r="X49" s="31"/>
      <c r="Y49" s="2"/>
    </row>
    <row r="50" spans="1:25">
      <c r="A50" s="123"/>
      <c r="B50" s="258"/>
      <c r="C50" s="34" t="s">
        <v>154</v>
      </c>
      <c r="D50" s="33"/>
      <c r="E50" s="26">
        <f>E28+E48</f>
        <v>0</v>
      </c>
      <c r="F50" s="27"/>
      <c r="G50" s="26">
        <f>G28+G48</f>
        <v>0</v>
      </c>
      <c r="H50" s="27"/>
      <c r="I50" s="26">
        <f>I28+I48</f>
        <v>0</v>
      </c>
      <c r="J50" s="27"/>
      <c r="K50" s="26">
        <f>K28+K48</f>
        <v>0</v>
      </c>
      <c r="L50" s="27"/>
      <c r="M50" s="26">
        <f>M28+M48</f>
        <v>0</v>
      </c>
      <c r="N50" s="27"/>
      <c r="O50" s="26">
        <f>O28+O48</f>
        <v>0</v>
      </c>
      <c r="P50" s="27"/>
      <c r="Q50" s="26">
        <f>Q28+Q48</f>
        <v>0</v>
      </c>
      <c r="R50" s="27"/>
      <c r="S50" s="26">
        <f>S28+S48</f>
        <v>0</v>
      </c>
      <c r="T50" s="27"/>
      <c r="U50" s="26">
        <f>U28+U48</f>
        <v>0</v>
      </c>
      <c r="V50" s="27"/>
      <c r="W50" s="26">
        <f>W28+W48</f>
        <v>0</v>
      </c>
      <c r="X50" s="27"/>
      <c r="Y50" s="86">
        <f>SUM(E50:W50)</f>
        <v>0</v>
      </c>
    </row>
    <row r="51" spans="1:25" ht="6.95" customHeight="1">
      <c r="A51" s="123"/>
      <c r="B51" s="258"/>
      <c r="C51" s="2"/>
      <c r="D51" s="2"/>
      <c r="E51" s="2"/>
      <c r="F51" s="2"/>
      <c r="G51" s="2"/>
      <c r="H51" s="2"/>
      <c r="I51" s="2"/>
      <c r="J51" s="2"/>
      <c r="K51" s="2"/>
      <c r="L51" s="2"/>
      <c r="M51" s="2"/>
      <c r="N51" s="2"/>
      <c r="O51" s="2"/>
      <c r="P51" s="2"/>
      <c r="Q51" s="2"/>
      <c r="R51" s="2"/>
      <c r="S51" s="2"/>
      <c r="T51" s="2"/>
      <c r="U51" s="2"/>
      <c r="V51" s="2"/>
      <c r="W51" s="2"/>
      <c r="X51" s="2"/>
      <c r="Y51" s="2"/>
    </row>
    <row r="52" spans="1:25">
      <c r="A52" s="123"/>
      <c r="B52" s="258"/>
      <c r="C52" s="8" t="s">
        <v>65</v>
      </c>
      <c r="D52" s="2"/>
      <c r="E52" s="26">
        <f>E21-E50</f>
        <v>0</v>
      </c>
      <c r="F52" s="27"/>
      <c r="G52" s="26">
        <f>G21-G50</f>
        <v>0</v>
      </c>
      <c r="H52" s="27"/>
      <c r="I52" s="26">
        <f>I21-I50</f>
        <v>0</v>
      </c>
      <c r="J52" s="27"/>
      <c r="K52" s="26">
        <f>K21-K50</f>
        <v>0</v>
      </c>
      <c r="L52" s="27"/>
      <c r="M52" s="26">
        <f>M21-M50</f>
        <v>0</v>
      </c>
      <c r="N52" s="27"/>
      <c r="O52" s="26">
        <f>O21-O50</f>
        <v>0</v>
      </c>
      <c r="P52" s="27"/>
      <c r="Q52" s="26">
        <f>Q21-Q50</f>
        <v>0</v>
      </c>
      <c r="R52" s="27"/>
      <c r="S52" s="26">
        <f>S21-S50</f>
        <v>0</v>
      </c>
      <c r="T52" s="27"/>
      <c r="U52" s="26">
        <f>U21-U50</f>
        <v>0</v>
      </c>
      <c r="V52" s="27"/>
      <c r="W52" s="26">
        <f>W21-W50</f>
        <v>0</v>
      </c>
      <c r="X52" s="27"/>
      <c r="Y52" s="86">
        <f>SUM(E52:W52)</f>
        <v>0</v>
      </c>
    </row>
    <row r="53" spans="1:25" ht="6.95" customHeight="1">
      <c r="A53" s="123"/>
      <c r="B53" s="258"/>
      <c r="C53" s="2"/>
      <c r="D53" s="2"/>
      <c r="E53" s="2"/>
      <c r="F53" s="2"/>
      <c r="G53" s="2"/>
      <c r="H53" s="2"/>
      <c r="I53" s="2"/>
      <c r="J53" s="2"/>
      <c r="K53" s="2"/>
      <c r="L53" s="2"/>
      <c r="M53" s="2"/>
      <c r="N53" s="2"/>
      <c r="O53" s="2"/>
      <c r="P53" s="2"/>
      <c r="Q53" s="2"/>
      <c r="R53" s="2"/>
      <c r="S53" s="2"/>
      <c r="T53" s="2"/>
      <c r="U53" s="2"/>
      <c r="V53" s="2"/>
      <c r="W53" s="2"/>
      <c r="X53" s="2"/>
      <c r="Y53" s="2"/>
    </row>
    <row r="54" spans="1:25">
      <c r="A54" s="123"/>
      <c r="B54" s="258"/>
      <c r="C54" s="5" t="s">
        <v>155</v>
      </c>
      <c r="D54" s="5"/>
      <c r="E54" s="173">
        <f>'FR2 CLSP+P '!E55</f>
        <v>0</v>
      </c>
      <c r="F54" s="172"/>
      <c r="G54" s="173">
        <f>'FR2 CLSP+P '!L55</f>
        <v>0</v>
      </c>
      <c r="H54" s="172"/>
      <c r="I54" s="173">
        <f>'FR2 CLSP+P '!S55</f>
        <v>0</v>
      </c>
      <c r="J54" s="172"/>
      <c r="K54" s="173">
        <f>'FR2 CLSP+P '!Z55</f>
        <v>0</v>
      </c>
      <c r="L54" s="172"/>
      <c r="M54" s="173">
        <f>'FR2 CLSP+P '!AG55</f>
        <v>0</v>
      </c>
      <c r="N54" s="172"/>
      <c r="O54" s="173">
        <f>'FR2 CLSP+P '!AN55</f>
        <v>0</v>
      </c>
      <c r="P54" s="172"/>
      <c r="Q54" s="173">
        <f>'FR2 CLSP+P '!AU55</f>
        <v>0</v>
      </c>
      <c r="R54" s="172"/>
      <c r="S54" s="173">
        <f>'FR2 CLSP+P '!BB55</f>
        <v>0</v>
      </c>
      <c r="T54" s="172"/>
      <c r="U54" s="173">
        <f>'FR2 CLSP+P '!BH55</f>
        <v>0</v>
      </c>
      <c r="V54" s="172"/>
      <c r="W54" s="173">
        <f>'FR2 CLSP+P '!BO55</f>
        <v>0</v>
      </c>
      <c r="X54" s="172"/>
      <c r="Y54" s="86">
        <f>SUM(E54:W54)</f>
        <v>0</v>
      </c>
    </row>
    <row r="55" spans="1:25">
      <c r="A55" s="123"/>
      <c r="B55" s="258"/>
      <c r="C55" s="5" t="s">
        <v>156</v>
      </c>
      <c r="D55" s="5"/>
      <c r="E55" s="173">
        <f>'FR2 CLSP+P '!E56</f>
        <v>0</v>
      </c>
      <c r="F55" s="172"/>
      <c r="G55" s="173">
        <f>'FR2 CLSP+P '!L56</f>
        <v>0</v>
      </c>
      <c r="H55" s="172"/>
      <c r="I55" s="173">
        <f>'FR2 CLSP+P '!S56</f>
        <v>0</v>
      </c>
      <c r="J55" s="172"/>
      <c r="K55" s="173">
        <f>'FR2 CLSP+P '!Z56</f>
        <v>0</v>
      </c>
      <c r="L55" s="172"/>
      <c r="M55" s="173">
        <f>'FR2 CLSP+P '!AG56</f>
        <v>0</v>
      </c>
      <c r="N55" s="172"/>
      <c r="O55" s="173">
        <f>'FR2 CLSP+P '!AN56</f>
        <v>0</v>
      </c>
      <c r="P55" s="172"/>
      <c r="Q55" s="173">
        <f>'FR2 CLSP+P '!AU56</f>
        <v>0</v>
      </c>
      <c r="R55" s="172"/>
      <c r="S55" s="173">
        <f>'FR2 CLSP+P '!BB56</f>
        <v>0</v>
      </c>
      <c r="T55" s="172"/>
      <c r="U55" s="173">
        <f>'FR2 CLSP+P '!BH56</f>
        <v>0</v>
      </c>
      <c r="V55" s="172"/>
      <c r="W55" s="173">
        <f>'FR2 CLSP+P '!BO56</f>
        <v>0</v>
      </c>
      <c r="X55" s="172"/>
      <c r="Y55" s="86">
        <f>SUM(E55:W55)</f>
        <v>0</v>
      </c>
    </row>
    <row r="56" spans="1:25" ht="5.85" customHeight="1">
      <c r="A56" s="123"/>
      <c r="B56" s="44"/>
      <c r="C56" s="39"/>
      <c r="D56" s="40"/>
      <c r="E56" s="41"/>
      <c r="F56" s="41"/>
      <c r="G56" s="41"/>
      <c r="H56" s="41"/>
      <c r="I56" s="41"/>
      <c r="J56" s="41"/>
      <c r="K56" s="41"/>
      <c r="L56" s="41"/>
      <c r="M56" s="41"/>
      <c r="N56" s="41"/>
      <c r="O56" s="41"/>
      <c r="P56" s="41"/>
      <c r="Q56" s="41"/>
      <c r="R56" s="41"/>
      <c r="S56" s="41"/>
      <c r="T56" s="41"/>
      <c r="U56" s="41"/>
      <c r="V56" s="41"/>
      <c r="W56" s="41"/>
      <c r="X56" s="41"/>
      <c r="Y56" s="41"/>
    </row>
    <row r="57" spans="1:25" ht="6.6" customHeight="1">
      <c r="A57" s="123"/>
      <c r="B57" s="36"/>
      <c r="C57" s="48"/>
      <c r="D57" s="49"/>
      <c r="E57" s="50"/>
      <c r="F57" s="50"/>
      <c r="G57" s="50"/>
      <c r="H57" s="50"/>
      <c r="I57" s="50"/>
      <c r="J57" s="50"/>
      <c r="K57" s="50"/>
      <c r="L57" s="50"/>
      <c r="M57" s="50"/>
      <c r="N57" s="50"/>
      <c r="O57" s="50"/>
      <c r="P57" s="50"/>
      <c r="Q57" s="50"/>
      <c r="R57" s="50"/>
      <c r="S57" s="50"/>
      <c r="T57" s="50"/>
      <c r="U57" s="50"/>
      <c r="V57" s="50"/>
      <c r="W57" s="50"/>
      <c r="X57" s="50"/>
      <c r="Y57" s="50"/>
    </row>
    <row r="58" spans="1:25" ht="12.95" customHeight="1">
      <c r="A58" s="123"/>
      <c r="B58" s="258" t="s">
        <v>68</v>
      </c>
      <c r="C58" s="10" t="str">
        <f>CONCATENATE("H. Adjusted Surplus/Deficit for ",'Report Details'!C5)</f>
        <v>H. Adjusted Surplus/Deficit for 2025-26</v>
      </c>
      <c r="D58" s="2"/>
      <c r="E58" s="24">
        <f>E19-E50-(E54-E55)</f>
        <v>0</v>
      </c>
      <c r="F58" s="16"/>
      <c r="G58" s="24">
        <f>G19-G50-(G54-G55)</f>
        <v>0</v>
      </c>
      <c r="H58" s="16"/>
      <c r="I58" s="24">
        <f>I19-I50-(I54-I55)</f>
        <v>0</v>
      </c>
      <c r="J58" s="16"/>
      <c r="K58" s="24">
        <f>K19-K50-(K54-K55)</f>
        <v>0</v>
      </c>
      <c r="L58" s="16"/>
      <c r="M58" s="24">
        <f>M19-M50-(M54-M55)</f>
        <v>0</v>
      </c>
      <c r="N58" s="16"/>
      <c r="O58" s="24">
        <f>O19-O50-(O54-O55)</f>
        <v>0</v>
      </c>
      <c r="P58" s="16"/>
      <c r="Q58" s="24">
        <f>Q19-Q50-(Q54-Q55)</f>
        <v>0</v>
      </c>
      <c r="R58" s="16"/>
      <c r="S58" s="24">
        <f>S19-S50-(S54-S55)</f>
        <v>0</v>
      </c>
      <c r="T58" s="16"/>
      <c r="U58" s="24">
        <f>U19-U50-(U54-U55)</f>
        <v>0</v>
      </c>
      <c r="V58" s="16"/>
      <c r="W58" s="24">
        <f>W19-W50-(W54-W55)</f>
        <v>0</v>
      </c>
      <c r="X58" s="16"/>
      <c r="Y58" s="86">
        <f>SUM(E58:W58)</f>
        <v>0</v>
      </c>
    </row>
    <row r="59" spans="1:25">
      <c r="A59" s="123"/>
      <c r="B59" s="258"/>
      <c r="C59" s="10" t="s">
        <v>69</v>
      </c>
      <c r="D59" s="2"/>
      <c r="E59" s="42">
        <f>E58+E4</f>
        <v>0</v>
      </c>
      <c r="F59" s="17"/>
      <c r="G59" s="42">
        <f>G58+G4</f>
        <v>0</v>
      </c>
      <c r="H59" s="17"/>
      <c r="I59" s="42">
        <f>I58+I4</f>
        <v>0</v>
      </c>
      <c r="J59" s="17"/>
      <c r="K59" s="42">
        <f>K58+K4</f>
        <v>0</v>
      </c>
      <c r="L59" s="17"/>
      <c r="M59" s="42">
        <f>M58+M4</f>
        <v>0</v>
      </c>
      <c r="N59" s="17"/>
      <c r="O59" s="42">
        <f>O58+O4</f>
        <v>0</v>
      </c>
      <c r="P59" s="17"/>
      <c r="Q59" s="42">
        <f>Q58+Q4</f>
        <v>0</v>
      </c>
      <c r="R59" s="17"/>
      <c r="S59" s="42">
        <f>S58+S4</f>
        <v>0</v>
      </c>
      <c r="T59" s="17"/>
      <c r="U59" s="42">
        <f>U58+U4</f>
        <v>0</v>
      </c>
      <c r="V59" s="17"/>
      <c r="W59" s="42">
        <f>W58+W4</f>
        <v>0</v>
      </c>
      <c r="X59" s="17"/>
      <c r="Y59" s="86">
        <f>SUM(E59:W59)</f>
        <v>0</v>
      </c>
    </row>
    <row r="60" spans="1:25">
      <c r="A60" s="123"/>
      <c r="B60" s="258"/>
      <c r="C60" s="10"/>
      <c r="D60" s="10"/>
      <c r="E60" s="10"/>
      <c r="F60" s="10"/>
      <c r="G60" s="10"/>
      <c r="H60" s="10"/>
      <c r="I60" s="10"/>
      <c r="J60" s="10"/>
      <c r="K60" s="10"/>
      <c r="L60" s="10"/>
      <c r="M60" s="10"/>
      <c r="N60" s="10"/>
      <c r="O60" s="10"/>
      <c r="P60" s="10"/>
      <c r="Q60" s="10"/>
      <c r="R60" s="10"/>
      <c r="S60" s="10"/>
      <c r="T60" s="10"/>
      <c r="U60" s="10"/>
      <c r="V60" s="10"/>
      <c r="W60" s="10"/>
      <c r="X60" s="10"/>
      <c r="Y60" s="10"/>
    </row>
    <row r="61" spans="1:25" ht="25.5">
      <c r="A61" s="123"/>
      <c r="B61" s="258"/>
      <c r="C61" s="169" t="s">
        <v>140</v>
      </c>
      <c r="D61" s="2"/>
      <c r="E61" s="119" t="str">
        <f>'FR2 CLSP+P '!E63</f>
        <v>No Excess Surplus</v>
      </c>
      <c r="F61" s="120"/>
      <c r="G61" s="119" t="str">
        <f>'FR2 CLSP+P '!L63</f>
        <v>No Excess Surplus</v>
      </c>
      <c r="H61" s="120"/>
      <c r="I61" s="119" t="str">
        <f>'FR2 CLSP+P '!S63</f>
        <v>No Excess Surplus</v>
      </c>
      <c r="J61" s="120"/>
      <c r="K61" s="119" t="str">
        <f>'FR2 CLSP+P '!Z63</f>
        <v>No Excess Surplus</v>
      </c>
      <c r="L61" s="120"/>
      <c r="M61" s="119" t="str">
        <f>'FR2 CLSP+P '!AG63</f>
        <v>No Excess Surplus</v>
      </c>
      <c r="N61" s="120"/>
      <c r="O61" s="119" t="str">
        <f>'FR2 CLSP+P '!AN63</f>
        <v>No Excess Surplus</v>
      </c>
      <c r="P61" s="120"/>
      <c r="Q61" s="119" t="str">
        <f>'FR2 CLSP+P '!AU63</f>
        <v>No Excess Surplus</v>
      </c>
      <c r="R61" s="120"/>
      <c r="S61" s="119" t="str">
        <f>'FR2 CLSP+P '!BB63</f>
        <v>No Excess Surplus</v>
      </c>
      <c r="T61" s="120"/>
      <c r="U61" s="119" t="str">
        <f>'FR2 CLSP+P '!BH63</f>
        <v>No Excess Surplus</v>
      </c>
      <c r="V61" s="120"/>
      <c r="W61" s="119" t="str">
        <f>'FR2 CLSP+P '!BO63</f>
        <v>No Excess Surplus</v>
      </c>
      <c r="X61" s="120"/>
      <c r="Y61" s="119">
        <f>SUM(E61:W61)</f>
        <v>0</v>
      </c>
    </row>
    <row r="62" spans="1:25">
      <c r="A62" s="123"/>
      <c r="B62" s="258"/>
      <c r="C62" s="169"/>
      <c r="D62" s="2"/>
      <c r="E62" s="231"/>
      <c r="F62" s="120"/>
      <c r="G62" s="231"/>
      <c r="H62" s="120"/>
      <c r="I62" s="231"/>
      <c r="J62" s="120"/>
      <c r="K62" s="231"/>
      <c r="L62" s="120"/>
      <c r="M62" s="231"/>
      <c r="N62" s="120"/>
      <c r="O62" s="231"/>
      <c r="P62" s="120"/>
      <c r="Q62" s="231"/>
      <c r="R62" s="120"/>
      <c r="S62" s="231"/>
      <c r="T62" s="120"/>
      <c r="U62" s="231"/>
      <c r="V62" s="120"/>
      <c r="W62" s="231"/>
      <c r="X62" s="120"/>
      <c r="Y62" s="231"/>
    </row>
    <row r="63" spans="1:25">
      <c r="A63" s="123"/>
      <c r="B63" s="258"/>
      <c r="C63" s="10" t="s">
        <v>141</v>
      </c>
      <c r="D63" s="2"/>
      <c r="E63" s="119">
        <f>'FR2 CLSP+P '!E65</f>
        <v>0</v>
      </c>
      <c r="F63" s="120"/>
      <c r="G63" s="119">
        <f>'FR2 CLSP+P '!L65</f>
        <v>0</v>
      </c>
      <c r="H63" s="120"/>
      <c r="I63" s="119">
        <f>'FR2 CLSP+P '!S65</f>
        <v>0</v>
      </c>
      <c r="J63" s="120"/>
      <c r="K63" s="119">
        <f>'FR2 CLSP+P '!Z65</f>
        <v>0</v>
      </c>
      <c r="L63" s="120"/>
      <c r="M63" s="119">
        <f>'FR2 CLSP+P '!AG65</f>
        <v>0</v>
      </c>
      <c r="N63" s="120"/>
      <c r="O63" s="119">
        <f>'FR2 CLSP+P '!AN65</f>
        <v>0</v>
      </c>
      <c r="P63" s="120"/>
      <c r="Q63" s="119">
        <f>'FR2 CLSP+P '!AU65</f>
        <v>0</v>
      </c>
      <c r="R63" s="120"/>
      <c r="S63" s="119">
        <f>'FR2 CLSP+P '!BB65</f>
        <v>0</v>
      </c>
      <c r="T63" s="120"/>
      <c r="U63" s="119">
        <f>'FR2 CLSP+P '!BH65</f>
        <v>0</v>
      </c>
      <c r="V63" s="120"/>
      <c r="W63" s="119">
        <f>'FR2 CLSP+P '!BO65</f>
        <v>0</v>
      </c>
      <c r="X63" s="120"/>
      <c r="Y63" s="119">
        <f>SUM(E63:W63)</f>
        <v>0</v>
      </c>
    </row>
    <row r="64" spans="1:25">
      <c r="A64" s="123"/>
      <c r="B64" s="123"/>
      <c r="C64" s="10"/>
      <c r="D64" s="123"/>
      <c r="E64" s="123"/>
      <c r="F64" s="123"/>
      <c r="G64" s="123"/>
      <c r="H64" s="123"/>
      <c r="I64" s="123"/>
      <c r="J64" s="123"/>
      <c r="K64" s="123"/>
      <c r="L64" s="123"/>
      <c r="M64" s="123"/>
      <c r="N64" s="123"/>
      <c r="O64" s="123"/>
      <c r="P64" s="123"/>
      <c r="Q64" s="123"/>
      <c r="R64" s="123"/>
      <c r="S64" s="123"/>
      <c r="T64" s="123"/>
      <c r="U64" s="123"/>
      <c r="V64" s="123"/>
      <c r="W64" s="123"/>
      <c r="X64" s="123"/>
      <c r="Y64" s="123"/>
    </row>
  </sheetData>
  <sheetProtection sheet="1" objects="1" scenarios="1"/>
  <mergeCells count="3">
    <mergeCell ref="B4:B21"/>
    <mergeCell ref="B24:B55"/>
    <mergeCell ref="B58:B63"/>
  </mergeCells>
  <conditionalFormatting sqref="E61:E62 G61:G62 I61:I62 K61:K62 M61:M62 O61:O62 Q61:Q62 S61:S62 U61:U62 W61:W62 Y61:Y62">
    <cfRule type="cellIs" dxfId="1" priority="1" operator="equal">
      <formula>"No Excess Surplus"</formula>
    </cfRule>
    <cfRule type="cellIs" dxfId="0" priority="2" operator="greaterThan">
      <formula>0</formula>
    </cfRule>
  </conditionalFormatting>
  <pageMargins left="0.7" right="0.7" top="0.75" bottom="0.75" header="0.3" footer="0.3"/>
  <pageSetup paperSize="8" scale="89" orientation="landscape" horizontalDpi="90" verticalDpi="90" r:id="rId1"/>
  <headerFooter>
    <oddHeader>&amp;C&amp;"Calibri"&amp;11&amp;K000000OFFICIAL&amp;1#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35DD-6697-4F66-8305-328417E0F73A}">
  <dimension ref="B2:D38"/>
  <sheetViews>
    <sheetView showGridLines="0" workbookViewId="0">
      <selection activeCell="B5" sqref="B5"/>
    </sheetView>
  </sheetViews>
  <sheetFormatPr defaultColWidth="9" defaultRowHeight="12.75"/>
  <cols>
    <col min="1" max="1" width="6" customWidth="1"/>
    <col min="2" max="2" width="36" customWidth="1"/>
    <col min="4" max="4" width="15" customWidth="1"/>
  </cols>
  <sheetData>
    <row r="2" spans="2:4" ht="13.5" thickBot="1"/>
    <row r="3" spans="2:4">
      <c r="B3" s="78" t="s">
        <v>20</v>
      </c>
      <c r="C3" s="79"/>
      <c r="D3" s="80"/>
    </row>
    <row r="4" spans="2:4">
      <c r="B4" s="81"/>
      <c r="D4" s="82"/>
    </row>
    <row r="5" spans="2:4">
      <c r="B5" s="81"/>
      <c r="D5" s="82"/>
    </row>
    <row r="6" spans="2:4">
      <c r="B6" s="81"/>
      <c r="D6" s="82"/>
    </row>
    <row r="7" spans="2:4">
      <c r="B7" s="81"/>
      <c r="D7" s="82"/>
    </row>
    <row r="8" spans="2:4">
      <c r="B8" s="81"/>
      <c r="D8" s="82"/>
    </row>
    <row r="9" spans="2:4">
      <c r="B9" s="81"/>
      <c r="D9" s="82"/>
    </row>
    <row r="10" spans="2:4">
      <c r="B10" s="81"/>
      <c r="D10" s="82"/>
    </row>
    <row r="11" spans="2:4">
      <c r="B11" s="81"/>
      <c r="D11" s="82"/>
    </row>
    <row r="12" spans="2:4">
      <c r="B12" s="81"/>
      <c r="D12" s="82"/>
    </row>
    <row r="13" spans="2:4">
      <c r="B13" s="81"/>
      <c r="D13" s="82"/>
    </row>
    <row r="14" spans="2:4">
      <c r="B14" s="81"/>
      <c r="D14" s="82"/>
    </row>
    <row r="15" spans="2:4">
      <c r="B15" s="81"/>
      <c r="D15" s="82"/>
    </row>
    <row r="16" spans="2:4">
      <c r="B16" s="81"/>
      <c r="D16" s="82"/>
    </row>
    <row r="17" spans="2:4" ht="13.5" thickBot="1">
      <c r="B17" s="83"/>
      <c r="C17" s="84"/>
      <c r="D17" s="85"/>
    </row>
    <row r="19" spans="2:4" ht="13.5" thickBot="1"/>
    <row r="20" spans="2:4">
      <c r="B20" s="78" t="s">
        <v>21</v>
      </c>
      <c r="C20" s="79"/>
      <c r="D20" s="80"/>
    </row>
    <row r="21" spans="2:4">
      <c r="B21" s="81"/>
      <c r="D21" s="82"/>
    </row>
    <row r="22" spans="2:4">
      <c r="B22" s="81"/>
      <c r="D22" s="82"/>
    </row>
    <row r="23" spans="2:4">
      <c r="B23" s="81"/>
      <c r="D23" s="82"/>
    </row>
    <row r="24" spans="2:4">
      <c r="B24" s="81"/>
      <c r="D24" s="82"/>
    </row>
    <row r="25" spans="2:4">
      <c r="B25" s="81"/>
      <c r="D25" s="82"/>
    </row>
    <row r="26" spans="2:4">
      <c r="B26" s="81"/>
      <c r="D26" s="82"/>
    </row>
    <row r="27" spans="2:4" ht="13.5" thickBot="1">
      <c r="B27" s="83"/>
      <c r="C27" s="84"/>
      <c r="D27" s="85"/>
    </row>
    <row r="29" spans="2:4" ht="13.5" thickBot="1"/>
    <row r="30" spans="2:4">
      <c r="B30" s="78" t="s">
        <v>22</v>
      </c>
      <c r="C30" s="79"/>
      <c r="D30" s="80"/>
    </row>
    <row r="31" spans="2:4">
      <c r="B31" s="81"/>
      <c r="D31" s="82"/>
    </row>
    <row r="32" spans="2:4">
      <c r="B32" s="81"/>
      <c r="D32" s="82"/>
    </row>
    <row r="33" spans="2:4">
      <c r="B33" s="81"/>
      <c r="D33" s="82"/>
    </row>
    <row r="34" spans="2:4">
      <c r="B34" s="81"/>
      <c r="D34" s="82"/>
    </row>
    <row r="35" spans="2:4">
      <c r="B35" s="81"/>
      <c r="D35" s="82"/>
    </row>
    <row r="36" spans="2:4">
      <c r="B36" s="81"/>
      <c r="D36" s="82"/>
    </row>
    <row r="37" spans="2:4">
      <c r="B37" s="81"/>
      <c r="D37" s="82"/>
    </row>
    <row r="38" spans="2:4" ht="13.5" thickBot="1">
      <c r="B38" s="83"/>
      <c r="C38" s="84"/>
      <c r="D38" s="85"/>
    </row>
  </sheetData>
  <sheetProtection sheet="1" objects="1" scenarios="1"/>
  <pageMargins left="0.7" right="0.7" top="0.75" bottom="0.75" header="0.3" footer="0.3"/>
  <pageSetup paperSize="9" orientation="portrait" r:id="rId1"/>
  <headerFooter>
    <oddHeader>&amp;C&amp;"Calibri"&amp;11&amp;K000000OFFICIAL&amp;1#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609600</xdr:colOff>
                    <xdr:row>2</xdr:row>
                    <xdr:rowOff>161925</xdr:rowOff>
                  </from>
                  <to>
                    <xdr:col>3</xdr:col>
                    <xdr:colOff>676275</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609600</xdr:colOff>
                    <xdr:row>5</xdr:row>
                    <xdr:rowOff>28575</xdr:rowOff>
                  </from>
                  <to>
                    <xdr:col>3</xdr:col>
                    <xdr:colOff>676275</xdr:colOff>
                    <xdr:row>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609600</xdr:colOff>
                    <xdr:row>6</xdr:row>
                    <xdr:rowOff>114300</xdr:rowOff>
                  </from>
                  <to>
                    <xdr:col>3</xdr:col>
                    <xdr:colOff>676275</xdr:colOff>
                    <xdr:row>10</xdr:row>
                    <xdr:rowOff>57150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609600</xdr:colOff>
                    <xdr:row>10</xdr:row>
                    <xdr:rowOff>0</xdr:rowOff>
                  </from>
                  <to>
                    <xdr:col>3</xdr:col>
                    <xdr:colOff>419100</xdr:colOff>
                    <xdr:row>11</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609600</xdr:colOff>
                    <xdr:row>11</xdr:row>
                    <xdr:rowOff>76200</xdr:rowOff>
                  </from>
                  <to>
                    <xdr:col>3</xdr:col>
                    <xdr:colOff>0</xdr:colOff>
                    <xdr:row>13</xdr:row>
                    <xdr:rowOff>85725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9525</xdr:colOff>
                    <xdr:row>20</xdr:row>
                    <xdr:rowOff>9525</xdr:rowOff>
                  </from>
                  <to>
                    <xdr:col>3</xdr:col>
                    <xdr:colOff>76200</xdr:colOff>
                    <xdr:row>23</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609600</xdr:colOff>
                    <xdr:row>22</xdr:row>
                    <xdr:rowOff>28575</xdr:rowOff>
                  </from>
                  <to>
                    <xdr:col>3</xdr:col>
                    <xdr:colOff>676275</xdr:colOff>
                    <xdr:row>24</xdr:row>
                    <xdr:rowOff>114300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xdr:col>
                    <xdr:colOff>0</xdr:colOff>
                    <xdr:row>29</xdr:row>
                    <xdr:rowOff>142875</xdr:rowOff>
                  </from>
                  <to>
                    <xdr:col>3</xdr:col>
                    <xdr:colOff>66675</xdr:colOff>
                    <xdr:row>32</xdr:row>
                    <xdr:rowOff>142875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609600</xdr:colOff>
                    <xdr:row>32</xdr:row>
                    <xdr:rowOff>28575</xdr:rowOff>
                  </from>
                  <to>
                    <xdr:col>3</xdr:col>
                    <xdr:colOff>676275</xdr:colOff>
                    <xdr:row>34</xdr:row>
                    <xdr:rowOff>114300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0</xdr:colOff>
                    <xdr:row>13</xdr:row>
                    <xdr:rowOff>76200</xdr:rowOff>
                  </from>
                  <to>
                    <xdr:col>3</xdr:col>
                    <xdr:colOff>0</xdr:colOff>
                    <xdr:row>15</xdr:row>
                    <xdr:rowOff>85725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0</xdr:colOff>
                    <xdr:row>25</xdr:row>
                    <xdr:rowOff>0</xdr:rowOff>
                  </from>
                  <to>
                    <xdr:col>2</xdr:col>
                    <xdr:colOff>571500</xdr:colOff>
                    <xdr:row>27</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9525</xdr:colOff>
                    <xdr:row>15</xdr:row>
                    <xdr:rowOff>19050</xdr:rowOff>
                  </from>
                  <to>
                    <xdr:col>3</xdr:col>
                    <xdr:colOff>9525</xdr:colOff>
                    <xdr:row>17</xdr:row>
                    <xdr:rowOff>28575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xdr:col>
                    <xdr:colOff>0</xdr:colOff>
                    <xdr:row>35</xdr:row>
                    <xdr:rowOff>9525</xdr:rowOff>
                  </from>
                  <to>
                    <xdr:col>3</xdr:col>
                    <xdr:colOff>0</xdr:colOff>
                    <xdr:row>37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27A04-6975-43C2-B091-76662AFF1AE3}">
  <sheetPr>
    <tabColor rgb="FFFFFF00"/>
  </sheetPr>
  <dimension ref="A1:AG193"/>
  <sheetViews>
    <sheetView showGridLines="0" zoomScale="85" zoomScaleNormal="85" workbookViewId="0">
      <selection activeCell="E7" sqref="E7"/>
    </sheetView>
  </sheetViews>
  <sheetFormatPr defaultColWidth="10.7109375" defaultRowHeight="12.75" outlineLevelCol="1"/>
  <cols>
    <col min="1" max="1" width="1.7109375" style="1" customWidth="1"/>
    <col min="2" max="2" width="5.7109375" style="1" customWidth="1"/>
    <col min="3" max="3" width="44.7109375" style="1" bestFit="1" customWidth="1"/>
    <col min="4" max="4" width="2" style="1" customWidth="1"/>
    <col min="5" max="5" width="12.7109375" style="1" customWidth="1" outlineLevel="1"/>
    <col min="6" max="6" width="2.5703125" style="1" customWidth="1"/>
    <col min="7" max="7" width="12.7109375" style="1" customWidth="1" outlineLevel="1"/>
    <col min="8" max="8" width="2.5703125" style="1" customWidth="1"/>
    <col min="9" max="9" width="12.7109375" style="1" customWidth="1" outlineLevel="1"/>
    <col min="10" max="10" width="2.5703125" style="1" customWidth="1"/>
    <col min="11" max="11" width="12.7109375" style="1" customWidth="1" outlineLevel="1"/>
    <col min="12" max="12" width="2.5703125" style="1" customWidth="1"/>
    <col min="13" max="13" width="12.7109375" style="1" customWidth="1" outlineLevel="1"/>
    <col min="14" max="14" width="2.5703125" style="1" customWidth="1"/>
    <col min="15" max="15" width="12.7109375" style="1" customWidth="1" outlineLevel="1"/>
    <col min="16" max="16" width="2.5703125" style="1" customWidth="1"/>
    <col min="17" max="17" width="12.7109375" style="1" customWidth="1" outlineLevel="1"/>
    <col min="18" max="18" width="2.5703125" style="1" customWidth="1"/>
    <col min="19" max="19" width="12.7109375" style="1" customWidth="1" outlineLevel="1"/>
    <col min="20" max="20" width="2" style="1" customWidth="1"/>
    <col min="21" max="21" width="12.7109375" style="1" customWidth="1" outlineLevel="1"/>
    <col min="22" max="22" width="2.5703125" style="1" customWidth="1"/>
    <col min="23" max="23" width="12.7109375" style="1" customWidth="1" outlineLevel="1"/>
    <col min="24" max="24" width="2.5703125" style="1" customWidth="1"/>
    <col min="25" max="25" width="16.7109375" style="1" customWidth="1"/>
    <col min="26" max="26" width="4.85546875" style="1" customWidth="1"/>
    <col min="27" max="27" width="13.5703125" style="1" bestFit="1" customWidth="1"/>
    <col min="28" max="16384" width="10.7109375" style="1"/>
  </cols>
  <sheetData>
    <row r="1" spans="1:33" ht="12.75" customHeight="1">
      <c r="A1" s="2"/>
      <c r="B1" s="2"/>
      <c r="C1" s="2"/>
      <c r="D1" s="2"/>
      <c r="E1" s="2"/>
      <c r="F1" s="2"/>
      <c r="G1" s="2"/>
      <c r="H1" s="2"/>
      <c r="I1" s="2"/>
      <c r="J1" s="2"/>
      <c r="K1" s="2"/>
      <c r="L1" s="2"/>
      <c r="M1" s="2"/>
      <c r="N1" s="2"/>
      <c r="O1" s="2"/>
      <c r="P1" s="2"/>
      <c r="Q1" s="2"/>
      <c r="R1" s="2"/>
      <c r="S1" s="2"/>
      <c r="T1" s="2"/>
      <c r="U1" s="2"/>
      <c r="V1" s="2"/>
      <c r="W1" s="2"/>
      <c r="X1" s="2"/>
      <c r="Y1" s="2"/>
      <c r="Z1" s="2"/>
      <c r="AA1" s="11"/>
      <c r="AB1" s="11"/>
      <c r="AC1" s="11"/>
      <c r="AD1" s="11"/>
      <c r="AE1" s="11"/>
      <c r="AF1" s="11"/>
      <c r="AG1" s="11"/>
    </row>
    <row r="2" spans="1:33" ht="38.25">
      <c r="A2" s="2"/>
      <c r="B2" s="2"/>
      <c r="C2" s="55" t="str">
        <f>'Report Details'!C4</f>
        <v>&lt;Type Centre Name&gt;</v>
      </c>
      <c r="D2" s="2"/>
      <c r="E2" s="235" t="s">
        <v>23</v>
      </c>
      <c r="F2" s="235"/>
      <c r="G2" s="191" t="s">
        <v>24</v>
      </c>
      <c r="H2" s="236"/>
      <c r="I2" s="191" t="s">
        <v>24</v>
      </c>
      <c r="J2" s="236"/>
      <c r="K2" s="191" t="s">
        <v>24</v>
      </c>
      <c r="L2" s="237"/>
      <c r="M2" s="191" t="s">
        <v>24</v>
      </c>
      <c r="N2" s="236"/>
      <c r="O2" s="191" t="s">
        <v>24</v>
      </c>
      <c r="P2" s="236"/>
      <c r="Q2" s="191" t="s">
        <v>24</v>
      </c>
      <c r="R2" s="236"/>
      <c r="S2" s="191" t="s">
        <v>24</v>
      </c>
      <c r="T2" s="237"/>
      <c r="U2" s="191" t="s">
        <v>24</v>
      </c>
      <c r="V2" s="236"/>
      <c r="W2" s="191" t="s">
        <v>24</v>
      </c>
      <c r="X2" s="114"/>
      <c r="Y2" s="114" t="s">
        <v>25</v>
      </c>
      <c r="Z2" s="2"/>
      <c r="AA2" s="11"/>
      <c r="AB2" s="11"/>
      <c r="AC2" s="11"/>
      <c r="AD2" s="11"/>
      <c r="AE2" s="11"/>
      <c r="AF2" s="11"/>
      <c r="AG2" s="11"/>
    </row>
    <row r="3" spans="1:33">
      <c r="A3" s="2"/>
      <c r="B3" s="2"/>
      <c r="C3" s="56"/>
      <c r="D3" s="2"/>
      <c r="E3" s="192">
        <v>12</v>
      </c>
      <c r="F3" s="114"/>
      <c r="G3" s="192">
        <v>12</v>
      </c>
      <c r="H3" s="114"/>
      <c r="I3" s="192">
        <v>12</v>
      </c>
      <c r="J3" s="114"/>
      <c r="K3" s="192">
        <v>12</v>
      </c>
      <c r="L3" s="114"/>
      <c r="M3" s="192">
        <v>12</v>
      </c>
      <c r="N3" s="114"/>
      <c r="O3" s="192">
        <v>12</v>
      </c>
      <c r="P3" s="114"/>
      <c r="Q3" s="192">
        <v>12</v>
      </c>
      <c r="R3" s="114"/>
      <c r="S3" s="192">
        <v>12</v>
      </c>
      <c r="T3" s="114"/>
      <c r="U3" s="192">
        <v>12</v>
      </c>
      <c r="V3" s="114"/>
      <c r="W3" s="192">
        <v>12</v>
      </c>
      <c r="X3" s="114"/>
      <c r="Y3" s="114"/>
      <c r="Z3" s="2"/>
      <c r="AA3" s="11"/>
      <c r="AB3" s="11"/>
      <c r="AC3" s="11"/>
      <c r="AD3" s="11"/>
      <c r="AE3" s="11"/>
      <c r="AF3" s="11"/>
      <c r="AG3" s="11"/>
    </row>
    <row r="4" spans="1:33" ht="15" customHeight="1">
      <c r="A4" s="2"/>
      <c r="B4" s="2"/>
      <c r="C4" s="56"/>
      <c r="D4" s="2"/>
      <c r="E4" s="114"/>
      <c r="F4" s="114"/>
      <c r="G4" s="56"/>
      <c r="H4" s="56"/>
      <c r="I4" s="56"/>
      <c r="J4" s="56"/>
      <c r="K4" s="56"/>
      <c r="L4" s="56"/>
      <c r="M4" s="56"/>
      <c r="N4" s="56"/>
      <c r="O4" s="56"/>
      <c r="P4" s="56"/>
      <c r="Q4" s="56"/>
      <c r="R4" s="56"/>
      <c r="S4" s="56"/>
      <c r="T4" s="56"/>
      <c r="U4" s="56"/>
      <c r="V4" s="56"/>
      <c r="W4" s="56"/>
      <c r="X4" s="114"/>
      <c r="Y4" s="114"/>
      <c r="Z4" s="2"/>
      <c r="AA4" s="11"/>
      <c r="AB4" s="11"/>
      <c r="AC4" s="11"/>
      <c r="AD4" s="11"/>
      <c r="AE4" s="11"/>
      <c r="AF4" s="11"/>
      <c r="AG4" s="11"/>
    </row>
    <row r="5" spans="1:33" ht="8.85" customHeight="1">
      <c r="A5" s="2"/>
      <c r="B5" s="2"/>
      <c r="C5" s="2"/>
      <c r="D5" s="2"/>
      <c r="E5" s="4"/>
      <c r="F5" s="4"/>
      <c r="G5" s="4"/>
      <c r="H5" s="4"/>
      <c r="I5" s="4"/>
      <c r="J5" s="4"/>
      <c r="K5" s="4"/>
      <c r="L5" s="4"/>
      <c r="M5" s="4"/>
      <c r="N5" s="4"/>
      <c r="O5" s="4"/>
      <c r="P5" s="4"/>
      <c r="Q5" s="4"/>
      <c r="R5" s="4"/>
      <c r="S5" s="4"/>
      <c r="T5" s="4"/>
      <c r="U5" s="4"/>
      <c r="V5" s="4"/>
      <c r="W5" s="4"/>
      <c r="X5" s="4"/>
      <c r="Y5" s="4"/>
      <c r="Z5" s="2"/>
      <c r="AA5" s="11"/>
      <c r="AB5" s="11"/>
      <c r="AC5" s="11"/>
      <c r="AD5" s="11"/>
      <c r="AE5" s="11"/>
      <c r="AF5" s="11"/>
      <c r="AG5" s="11"/>
    </row>
    <row r="6" spans="1:33">
      <c r="A6" s="2"/>
      <c r="B6" s="36"/>
      <c r="C6" s="36"/>
      <c r="D6" s="36"/>
      <c r="E6" s="37"/>
      <c r="F6" s="37"/>
      <c r="G6" s="37"/>
      <c r="H6" s="37"/>
      <c r="I6" s="37"/>
      <c r="J6" s="37"/>
      <c r="K6" s="37"/>
      <c r="L6" s="37"/>
      <c r="M6" s="37"/>
      <c r="N6" s="37"/>
      <c r="O6" s="37"/>
      <c r="P6" s="37"/>
      <c r="Q6" s="37"/>
      <c r="R6" s="37"/>
      <c r="S6" s="37"/>
      <c r="T6" s="37"/>
      <c r="U6" s="37"/>
      <c r="V6" s="37"/>
      <c r="W6" s="37"/>
      <c r="X6" s="37"/>
      <c r="Y6" s="37"/>
      <c r="Z6" s="59"/>
      <c r="AA6" s="11"/>
      <c r="AB6" s="11"/>
      <c r="AC6" s="11"/>
      <c r="AD6" s="11"/>
      <c r="AE6" s="11"/>
      <c r="AF6" s="11"/>
      <c r="AG6" s="11"/>
    </row>
    <row r="7" spans="1:33">
      <c r="A7" s="2"/>
      <c r="B7" s="257" t="s">
        <v>26</v>
      </c>
      <c r="C7" s="5" t="s">
        <v>27</v>
      </c>
      <c r="D7" s="5"/>
      <c r="E7" s="22"/>
      <c r="F7" s="14"/>
      <c r="G7" s="22"/>
      <c r="H7" s="14"/>
      <c r="I7" s="22"/>
      <c r="J7" s="14"/>
      <c r="K7" s="22"/>
      <c r="L7" s="14"/>
      <c r="M7" s="22"/>
      <c r="N7" s="14"/>
      <c r="O7" s="22"/>
      <c r="P7" s="14"/>
      <c r="Q7" s="22"/>
      <c r="R7" s="14"/>
      <c r="S7" s="22"/>
      <c r="T7" s="14"/>
      <c r="U7" s="22"/>
      <c r="V7" s="14"/>
      <c r="W7" s="22"/>
      <c r="X7" s="14"/>
      <c r="Y7" s="86">
        <f>SUM(E7:W7)</f>
        <v>0</v>
      </c>
      <c r="Z7" s="60"/>
      <c r="AA7" s="11"/>
      <c r="AB7" s="11"/>
      <c r="AC7" s="11"/>
      <c r="AD7" s="11"/>
      <c r="AE7" s="11"/>
      <c r="AF7" s="11"/>
      <c r="AG7" s="11"/>
    </row>
    <row r="8" spans="1:33">
      <c r="A8" s="2"/>
      <c r="B8" s="257"/>
      <c r="C8" s="5"/>
      <c r="D8" s="5"/>
      <c r="E8" s="14"/>
      <c r="F8" s="14"/>
      <c r="G8" s="14"/>
      <c r="H8" s="14"/>
      <c r="I8" s="14"/>
      <c r="J8" s="14"/>
      <c r="K8" s="14"/>
      <c r="L8" s="14"/>
      <c r="M8" s="14"/>
      <c r="N8" s="14"/>
      <c r="O8" s="14"/>
      <c r="P8" s="14"/>
      <c r="Q8" s="14"/>
      <c r="R8" s="14"/>
      <c r="S8" s="14"/>
      <c r="T8" s="14"/>
      <c r="U8" s="14"/>
      <c r="V8" s="14"/>
      <c r="W8" s="14"/>
      <c r="X8" s="14"/>
      <c r="Y8" s="7"/>
      <c r="Z8" s="60"/>
      <c r="AA8" s="11"/>
      <c r="AB8" s="11"/>
      <c r="AC8" s="11"/>
      <c r="AD8" s="11"/>
      <c r="AE8" s="11"/>
      <c r="AF8" s="11"/>
      <c r="AG8" s="11"/>
    </row>
    <row r="9" spans="1:33" ht="13.35" customHeight="1">
      <c r="A9" s="2"/>
      <c r="B9" s="257"/>
      <c r="C9" s="106" t="s">
        <v>28</v>
      </c>
      <c r="D9" s="6"/>
      <c r="E9" s="12"/>
      <c r="F9" s="12"/>
      <c r="G9" s="12"/>
      <c r="H9" s="12"/>
      <c r="I9" s="12"/>
      <c r="J9" s="12"/>
      <c r="K9" s="12"/>
      <c r="L9" s="12"/>
      <c r="M9" s="12"/>
      <c r="N9" s="12"/>
      <c r="O9" s="12"/>
      <c r="P9" s="12"/>
      <c r="Q9" s="12"/>
      <c r="R9" s="12"/>
      <c r="S9" s="12"/>
      <c r="T9" s="12"/>
      <c r="U9" s="12"/>
      <c r="V9" s="12"/>
      <c r="W9" s="12"/>
      <c r="X9" s="12"/>
      <c r="Y9" s="87"/>
      <c r="Z9" s="60"/>
      <c r="AA9" s="11"/>
      <c r="AB9" s="13"/>
      <c r="AC9" s="11"/>
      <c r="AD9" s="11"/>
      <c r="AE9" s="11"/>
      <c r="AF9" s="11"/>
      <c r="AG9" s="11"/>
    </row>
    <row r="10" spans="1:33">
      <c r="A10" s="2"/>
      <c r="B10" s="257"/>
      <c r="C10" s="5" t="s">
        <v>29</v>
      </c>
      <c r="D10" s="5"/>
      <c r="E10" s="22"/>
      <c r="F10" s="14"/>
      <c r="G10" s="22"/>
      <c r="H10" s="14"/>
      <c r="I10" s="22"/>
      <c r="J10" s="14"/>
      <c r="K10" s="22"/>
      <c r="L10" s="14"/>
      <c r="M10" s="22"/>
      <c r="N10" s="14"/>
      <c r="O10" s="22"/>
      <c r="P10" s="14"/>
      <c r="Q10" s="22"/>
      <c r="R10" s="14"/>
      <c r="S10" s="22"/>
      <c r="T10" s="14"/>
      <c r="U10" s="22"/>
      <c r="V10" s="14"/>
      <c r="W10" s="22"/>
      <c r="X10" s="14"/>
      <c r="Y10" s="86">
        <f>SUM(E10:W10)</f>
        <v>0</v>
      </c>
      <c r="Z10" s="60"/>
      <c r="AA10" s="11"/>
      <c r="AB10" s="13"/>
      <c r="AC10" s="11"/>
      <c r="AD10" s="11"/>
      <c r="AE10" s="11"/>
      <c r="AF10" s="11"/>
      <c r="AG10" s="11"/>
    </row>
    <row r="11" spans="1:33">
      <c r="A11" s="2"/>
      <c r="B11" s="257"/>
      <c r="C11" s="5" t="s">
        <v>30</v>
      </c>
      <c r="D11" s="5"/>
      <c r="E11" s="22"/>
      <c r="F11" s="14"/>
      <c r="G11" s="22"/>
      <c r="H11" s="14"/>
      <c r="I11" s="22"/>
      <c r="J11" s="14"/>
      <c r="K11" s="22"/>
      <c r="L11" s="14"/>
      <c r="M11" s="22"/>
      <c r="N11" s="14"/>
      <c r="O11" s="22"/>
      <c r="P11" s="14"/>
      <c r="Q11" s="22"/>
      <c r="R11" s="14"/>
      <c r="S11" s="22"/>
      <c r="T11" s="14"/>
      <c r="U11" s="22"/>
      <c r="V11" s="14"/>
      <c r="W11" s="22"/>
      <c r="X11" s="14"/>
      <c r="Y11" s="86">
        <f>SUM(E11:W11)</f>
        <v>0</v>
      </c>
      <c r="Z11" s="60"/>
      <c r="AA11" s="11"/>
      <c r="AB11" s="13"/>
      <c r="AC11" s="11"/>
      <c r="AD11" s="11"/>
      <c r="AE11" s="11"/>
      <c r="AF11" s="11"/>
      <c r="AG11" s="11"/>
    </row>
    <row r="12" spans="1:33">
      <c r="A12" s="2"/>
      <c r="B12" s="257"/>
      <c r="C12" s="5" t="s">
        <v>31</v>
      </c>
      <c r="D12" s="5"/>
      <c r="E12" s="22"/>
      <c r="F12" s="14"/>
      <c r="G12" s="22"/>
      <c r="H12" s="14"/>
      <c r="I12" s="22"/>
      <c r="J12" s="14"/>
      <c r="K12" s="22"/>
      <c r="L12" s="14"/>
      <c r="M12" s="22"/>
      <c r="N12" s="14"/>
      <c r="O12" s="22"/>
      <c r="P12" s="14"/>
      <c r="Q12" s="22"/>
      <c r="R12" s="14"/>
      <c r="S12" s="22"/>
      <c r="T12" s="14"/>
      <c r="U12" s="22"/>
      <c r="V12" s="14"/>
      <c r="W12" s="22"/>
      <c r="X12" s="14"/>
      <c r="Y12" s="86">
        <f>SUM(E12:W12)</f>
        <v>0</v>
      </c>
      <c r="Z12" s="60"/>
      <c r="AA12" s="11"/>
      <c r="AB12" s="13"/>
      <c r="AC12" s="11"/>
      <c r="AD12" s="11"/>
      <c r="AE12" s="11"/>
      <c r="AF12" s="11"/>
      <c r="AG12" s="11"/>
    </row>
    <row r="13" spans="1:33">
      <c r="A13" s="2"/>
      <c r="B13" s="257"/>
      <c r="C13" s="5" t="s">
        <v>32</v>
      </c>
      <c r="D13" s="5"/>
      <c r="E13" s="116"/>
      <c r="F13" s="14"/>
      <c r="G13" s="116"/>
      <c r="H13" s="14"/>
      <c r="I13" s="116"/>
      <c r="J13" s="14"/>
      <c r="K13" s="116"/>
      <c r="L13" s="14"/>
      <c r="M13" s="116"/>
      <c r="N13" s="14"/>
      <c r="O13" s="116"/>
      <c r="P13" s="14"/>
      <c r="Q13" s="116"/>
      <c r="R13" s="14"/>
      <c r="S13" s="116"/>
      <c r="T13" s="14"/>
      <c r="U13" s="116"/>
      <c r="V13" s="14"/>
      <c r="W13" s="116"/>
      <c r="X13" s="14"/>
      <c r="Y13" s="86">
        <f>SUM(E13:W13)</f>
        <v>0</v>
      </c>
      <c r="Z13" s="60"/>
      <c r="AA13" s="11"/>
      <c r="AB13" s="13"/>
      <c r="AC13" s="11"/>
      <c r="AD13" s="11"/>
      <c r="AE13" s="11"/>
      <c r="AF13" s="11"/>
      <c r="AG13" s="11"/>
    </row>
    <row r="14" spans="1:33">
      <c r="A14" s="2"/>
      <c r="B14" s="257"/>
      <c r="C14" s="5"/>
      <c r="D14" s="5"/>
      <c r="E14" s="14"/>
      <c r="F14" s="14"/>
      <c r="G14" s="14"/>
      <c r="H14" s="14"/>
      <c r="I14" s="14"/>
      <c r="J14" s="14"/>
      <c r="K14" s="14"/>
      <c r="L14" s="14"/>
      <c r="M14" s="14"/>
      <c r="N14" s="14"/>
      <c r="O14" s="14"/>
      <c r="P14" s="14"/>
      <c r="Q14" s="14"/>
      <c r="R14" s="14"/>
      <c r="S14" s="14"/>
      <c r="T14" s="14"/>
      <c r="U14" s="14"/>
      <c r="V14" s="14"/>
      <c r="W14" s="14"/>
      <c r="X14" s="14"/>
      <c r="Y14" s="2"/>
      <c r="Z14" s="60"/>
      <c r="AA14" s="11"/>
      <c r="AB14" s="13"/>
      <c r="AC14" s="11"/>
      <c r="AD14" s="11"/>
      <c r="AE14" s="11"/>
      <c r="AF14" s="11"/>
      <c r="AG14" s="11"/>
    </row>
    <row r="15" spans="1:33">
      <c r="A15" s="2"/>
      <c r="B15" s="257"/>
      <c r="C15" s="106" t="s">
        <v>33</v>
      </c>
      <c r="D15" s="6"/>
      <c r="E15" s="12"/>
      <c r="F15" s="12"/>
      <c r="G15" s="12"/>
      <c r="H15" s="12"/>
      <c r="I15" s="12"/>
      <c r="J15" s="12"/>
      <c r="K15" s="12"/>
      <c r="L15" s="12"/>
      <c r="M15" s="12"/>
      <c r="N15" s="12"/>
      <c r="O15" s="12"/>
      <c r="P15" s="12"/>
      <c r="Q15" s="12"/>
      <c r="R15" s="12"/>
      <c r="S15" s="12"/>
      <c r="T15" s="12"/>
      <c r="U15" s="12"/>
      <c r="V15" s="12"/>
      <c r="W15" s="12"/>
      <c r="X15" s="12"/>
      <c r="Y15" s="87"/>
      <c r="Z15" s="60"/>
      <c r="AA15" s="11"/>
      <c r="AB15" s="13"/>
      <c r="AC15" s="11"/>
      <c r="AD15" s="11"/>
      <c r="AE15" s="11"/>
      <c r="AF15" s="11"/>
      <c r="AG15" s="11"/>
    </row>
    <row r="16" spans="1:33">
      <c r="A16" s="2"/>
      <c r="B16" s="257"/>
      <c r="C16" s="5" t="s">
        <v>34</v>
      </c>
      <c r="D16" s="5"/>
      <c r="E16" s="22"/>
      <c r="F16" s="14"/>
      <c r="G16" s="22"/>
      <c r="H16" s="14"/>
      <c r="I16" s="22"/>
      <c r="J16" s="14"/>
      <c r="K16" s="22"/>
      <c r="L16" s="14"/>
      <c r="M16" s="22"/>
      <c r="N16" s="14"/>
      <c r="O16" s="22"/>
      <c r="P16" s="14"/>
      <c r="Q16" s="22"/>
      <c r="R16" s="14"/>
      <c r="S16" s="22"/>
      <c r="T16" s="14"/>
      <c r="U16" s="22"/>
      <c r="V16" s="14"/>
      <c r="W16" s="22"/>
      <c r="X16" s="14"/>
      <c r="Y16" s="86">
        <f t="shared" ref="Y16:Y20" si="0">SUM(E16:W16)</f>
        <v>0</v>
      </c>
      <c r="Z16" s="60"/>
      <c r="AA16" s="11"/>
      <c r="AB16" s="13"/>
      <c r="AC16" s="11"/>
      <c r="AD16" s="11"/>
      <c r="AE16" s="11"/>
      <c r="AF16" s="11"/>
      <c r="AG16" s="11"/>
    </row>
    <row r="17" spans="1:33">
      <c r="A17" s="2"/>
      <c r="B17" s="257"/>
      <c r="C17" s="5" t="s">
        <v>35</v>
      </c>
      <c r="D17" s="5"/>
      <c r="E17" s="22"/>
      <c r="F17" s="14"/>
      <c r="G17" s="22"/>
      <c r="H17" s="14"/>
      <c r="I17" s="22"/>
      <c r="J17" s="14"/>
      <c r="K17" s="22"/>
      <c r="L17" s="14"/>
      <c r="M17" s="22"/>
      <c r="N17" s="14"/>
      <c r="O17" s="22"/>
      <c r="P17" s="14"/>
      <c r="Q17" s="22"/>
      <c r="R17" s="14"/>
      <c r="S17" s="22"/>
      <c r="T17" s="14"/>
      <c r="U17" s="22"/>
      <c r="V17" s="14"/>
      <c r="W17" s="22"/>
      <c r="X17" s="14"/>
      <c r="Y17" s="86">
        <f t="shared" si="0"/>
        <v>0</v>
      </c>
      <c r="Z17" s="60"/>
      <c r="AA17" s="11"/>
      <c r="AB17" s="13"/>
      <c r="AC17" s="11"/>
      <c r="AD17" s="11"/>
      <c r="AE17" s="11"/>
      <c r="AF17" s="11"/>
      <c r="AG17" s="11"/>
    </row>
    <row r="18" spans="1:33">
      <c r="A18" s="2"/>
      <c r="B18" s="257"/>
      <c r="C18" s="5" t="s">
        <v>36</v>
      </c>
      <c r="D18" s="5"/>
      <c r="E18" s="22"/>
      <c r="F18" s="14"/>
      <c r="G18" s="22"/>
      <c r="H18" s="14"/>
      <c r="I18" s="22"/>
      <c r="J18" s="14"/>
      <c r="K18" s="22"/>
      <c r="L18" s="14"/>
      <c r="M18" s="22"/>
      <c r="N18" s="14"/>
      <c r="O18" s="22"/>
      <c r="P18" s="14"/>
      <c r="Q18" s="22"/>
      <c r="R18" s="14"/>
      <c r="S18" s="22"/>
      <c r="T18" s="14"/>
      <c r="U18" s="22"/>
      <c r="V18" s="14"/>
      <c r="W18" s="22"/>
      <c r="X18" s="14"/>
      <c r="Y18" s="86">
        <f t="shared" si="0"/>
        <v>0</v>
      </c>
      <c r="Z18" s="60"/>
      <c r="AA18" s="11"/>
      <c r="AB18" s="13"/>
      <c r="AC18" s="11"/>
      <c r="AD18" s="11"/>
      <c r="AE18" s="11"/>
      <c r="AF18" s="11"/>
      <c r="AG18" s="11"/>
    </row>
    <row r="19" spans="1:33">
      <c r="A19" s="2"/>
      <c r="B19" s="257"/>
      <c r="C19" s="5" t="s">
        <v>37</v>
      </c>
      <c r="D19" s="5"/>
      <c r="E19" s="22"/>
      <c r="F19" s="14"/>
      <c r="G19" s="22"/>
      <c r="H19" s="14"/>
      <c r="I19" s="22"/>
      <c r="J19" s="14"/>
      <c r="K19" s="22"/>
      <c r="L19" s="14"/>
      <c r="M19" s="22"/>
      <c r="N19" s="14"/>
      <c r="O19" s="22"/>
      <c r="P19" s="14"/>
      <c r="Q19" s="22"/>
      <c r="R19" s="14"/>
      <c r="S19" s="22"/>
      <c r="T19" s="14"/>
      <c r="U19" s="22"/>
      <c r="V19" s="14"/>
      <c r="W19" s="22"/>
      <c r="X19" s="14"/>
      <c r="Y19" s="86">
        <f t="shared" si="0"/>
        <v>0</v>
      </c>
      <c r="Z19" s="60"/>
      <c r="AA19" s="11"/>
      <c r="AB19" s="15"/>
      <c r="AC19" s="11"/>
      <c r="AD19" s="11"/>
      <c r="AE19" s="11"/>
      <c r="AF19" s="11"/>
      <c r="AG19" s="11"/>
    </row>
    <row r="20" spans="1:33">
      <c r="A20" s="2"/>
      <c r="B20" s="257"/>
      <c r="C20" s="5" t="s">
        <v>38</v>
      </c>
      <c r="D20" s="5"/>
      <c r="E20" s="22"/>
      <c r="F20" s="14"/>
      <c r="G20" s="22"/>
      <c r="H20" s="14"/>
      <c r="I20" s="22"/>
      <c r="J20" s="14"/>
      <c r="K20" s="22"/>
      <c r="L20" s="14"/>
      <c r="M20" s="22"/>
      <c r="N20" s="14"/>
      <c r="O20" s="22"/>
      <c r="P20" s="14"/>
      <c r="Q20" s="22"/>
      <c r="R20" s="14"/>
      <c r="S20" s="22"/>
      <c r="T20" s="14"/>
      <c r="U20" s="22"/>
      <c r="V20" s="14"/>
      <c r="W20" s="22"/>
      <c r="X20" s="14"/>
      <c r="Y20" s="86">
        <f t="shared" si="0"/>
        <v>0</v>
      </c>
      <c r="Z20" s="60"/>
      <c r="AA20" s="11"/>
      <c r="AB20" s="15"/>
      <c r="AC20" s="11"/>
      <c r="AD20" s="11"/>
      <c r="AE20" s="11"/>
      <c r="AF20" s="11"/>
      <c r="AG20" s="11"/>
    </row>
    <row r="21" spans="1:33" ht="21.95" customHeight="1">
      <c r="A21" s="2"/>
      <c r="B21" s="257"/>
      <c r="C21" s="107"/>
      <c r="D21" s="5"/>
      <c r="E21" s="2"/>
      <c r="F21" s="2"/>
      <c r="G21" s="2"/>
      <c r="H21" s="2"/>
      <c r="I21" s="2"/>
      <c r="J21" s="2"/>
      <c r="K21" s="2"/>
      <c r="L21" s="2"/>
      <c r="M21" s="2"/>
      <c r="N21" s="2"/>
      <c r="O21" s="2"/>
      <c r="P21" s="2"/>
      <c r="Q21" s="2"/>
      <c r="R21" s="2"/>
      <c r="S21" s="2"/>
      <c r="T21" s="2"/>
      <c r="U21" s="2"/>
      <c r="V21" s="2"/>
      <c r="W21" s="2"/>
      <c r="X21" s="2"/>
      <c r="Y21" s="2"/>
      <c r="Z21" s="60"/>
      <c r="AA21" s="11"/>
      <c r="AB21" s="11"/>
      <c r="AC21" s="11"/>
      <c r="AD21" s="11"/>
      <c r="AE21" s="11"/>
      <c r="AF21" s="11"/>
      <c r="AG21" s="11"/>
    </row>
    <row r="22" spans="1:33">
      <c r="A22" s="2"/>
      <c r="B22" s="257"/>
      <c r="C22" s="52" t="str">
        <f xml:space="preserve"> CONCATENATE("B. Total CLSP income in ",'Report Details'!C5)</f>
        <v>B. Total CLSP income in 2025-26</v>
      </c>
      <c r="D22" s="5"/>
      <c r="E22" s="26">
        <f>SUM(E10:E20)</f>
        <v>0</v>
      </c>
      <c r="F22" s="27"/>
      <c r="G22" s="26">
        <f>SUM(G10:G20)</f>
        <v>0</v>
      </c>
      <c r="H22" s="27"/>
      <c r="I22" s="26">
        <f>SUM(I10:I20)</f>
        <v>0</v>
      </c>
      <c r="J22" s="27"/>
      <c r="K22" s="26">
        <f>SUM(K10:K20)</f>
        <v>0</v>
      </c>
      <c r="L22" s="27"/>
      <c r="M22" s="26">
        <f>SUM(M10:M20)</f>
        <v>0</v>
      </c>
      <c r="N22" s="27"/>
      <c r="O22" s="26">
        <f>SUM(O10:O20)</f>
        <v>0</v>
      </c>
      <c r="P22" s="27"/>
      <c r="Q22" s="26">
        <f>SUM(Q10:Q20)</f>
        <v>0</v>
      </c>
      <c r="R22" s="27"/>
      <c r="S22" s="26">
        <f>SUM(S10:S20)</f>
        <v>0</v>
      </c>
      <c r="T22" s="27"/>
      <c r="U22" s="26">
        <f>SUM(U10:U20)</f>
        <v>0</v>
      </c>
      <c r="V22" s="27"/>
      <c r="W22" s="26">
        <f>SUM(W10:W20)</f>
        <v>0</v>
      </c>
      <c r="X22" s="27"/>
      <c r="Y22" s="86">
        <f>SUM(E22:W22)</f>
        <v>0</v>
      </c>
      <c r="Z22" s="60"/>
      <c r="AA22" s="11"/>
      <c r="AB22" s="11"/>
      <c r="AC22" s="11"/>
      <c r="AD22" s="11"/>
      <c r="AE22" s="11"/>
      <c r="AF22" s="11"/>
      <c r="AG22" s="11"/>
    </row>
    <row r="23" spans="1:33">
      <c r="A23" s="2"/>
      <c r="B23" s="257"/>
      <c r="C23" s="9"/>
      <c r="D23" s="9"/>
      <c r="E23" s="2"/>
      <c r="F23" s="7"/>
      <c r="G23" s="2"/>
      <c r="H23" s="9"/>
      <c r="I23" s="2"/>
      <c r="J23" s="7"/>
      <c r="K23" s="2"/>
      <c r="L23" s="9"/>
      <c r="M23" s="2"/>
      <c r="N23" s="7"/>
      <c r="O23" s="2"/>
      <c r="P23" s="9"/>
      <c r="Q23" s="2"/>
      <c r="R23" s="7"/>
      <c r="S23" s="2"/>
      <c r="T23" s="9"/>
      <c r="U23" s="2"/>
      <c r="V23" s="7"/>
      <c r="W23" s="2"/>
      <c r="X23" s="9"/>
      <c r="Y23" s="9"/>
      <c r="Z23" s="60"/>
      <c r="AA23" s="11"/>
      <c r="AB23" s="11"/>
      <c r="AC23" s="11"/>
      <c r="AD23" s="11"/>
      <c r="AE23" s="11"/>
      <c r="AF23" s="11"/>
      <c r="AG23" s="11"/>
    </row>
    <row r="24" spans="1:33" ht="12.75" customHeight="1">
      <c r="A24" s="2"/>
      <c r="B24" s="257"/>
      <c r="C24" s="25" t="s">
        <v>39</v>
      </c>
      <c r="D24" s="23"/>
      <c r="E24" s="28">
        <f>SUM(E7+E22)</f>
        <v>0</v>
      </c>
      <c r="F24" s="29"/>
      <c r="G24" s="28">
        <f>SUM(G7+G22)</f>
        <v>0</v>
      </c>
      <c r="H24" s="29"/>
      <c r="I24" s="28">
        <f>SUM(I7+I22)</f>
        <v>0</v>
      </c>
      <c r="J24" s="29"/>
      <c r="K24" s="28">
        <f>SUM(K7+K22)</f>
        <v>0</v>
      </c>
      <c r="L24" s="29"/>
      <c r="M24" s="28">
        <f>SUM(M7+M22)</f>
        <v>0</v>
      </c>
      <c r="N24" s="29"/>
      <c r="O24" s="28">
        <f>SUM(O7+O22)</f>
        <v>0</v>
      </c>
      <c r="P24" s="29"/>
      <c r="Q24" s="28">
        <f>SUM(Q7+Q22)</f>
        <v>0</v>
      </c>
      <c r="R24" s="29"/>
      <c r="S24" s="28">
        <f>SUM(S7+S22)</f>
        <v>0</v>
      </c>
      <c r="T24" s="29"/>
      <c r="U24" s="28">
        <f>SUM(U7+U22)</f>
        <v>0</v>
      </c>
      <c r="V24" s="29"/>
      <c r="W24" s="28">
        <f>SUM(W7+W22)</f>
        <v>0</v>
      </c>
      <c r="X24" s="29"/>
      <c r="Y24" s="86">
        <f>SUM(E24:W24)</f>
        <v>0</v>
      </c>
      <c r="Z24" s="60"/>
      <c r="AA24" s="11"/>
      <c r="AB24" s="11"/>
      <c r="AC24" s="11"/>
      <c r="AD24" s="11"/>
      <c r="AE24" s="11"/>
      <c r="AF24" s="11"/>
      <c r="AG24" s="11"/>
    </row>
    <row r="25" spans="1:33" ht="12.6" customHeight="1">
      <c r="A25" s="2"/>
      <c r="B25" s="38"/>
      <c r="C25" s="38"/>
      <c r="D25" s="38"/>
      <c r="E25" s="38"/>
      <c r="F25" s="38"/>
      <c r="G25" s="38"/>
      <c r="H25" s="38"/>
      <c r="I25" s="38"/>
      <c r="J25" s="38"/>
      <c r="K25" s="38"/>
      <c r="L25" s="38"/>
      <c r="M25" s="38"/>
      <c r="N25" s="38"/>
      <c r="O25" s="38"/>
      <c r="P25" s="38"/>
      <c r="Q25" s="38"/>
      <c r="R25" s="38"/>
      <c r="S25" s="38"/>
      <c r="T25" s="38"/>
      <c r="U25" s="38"/>
      <c r="V25" s="38"/>
      <c r="W25" s="38"/>
      <c r="X25" s="38"/>
      <c r="Y25" s="38"/>
      <c r="Z25" s="60"/>
      <c r="AA25" s="11"/>
      <c r="AB25" s="11"/>
      <c r="AC25" s="11"/>
      <c r="AD25" s="11"/>
      <c r="AE25" s="11"/>
      <c r="AF25" s="11"/>
      <c r="AG25" s="11"/>
    </row>
    <row r="26" spans="1:33" ht="12.6" customHeight="1">
      <c r="A26" s="2"/>
      <c r="B26" s="36"/>
      <c r="C26" s="36"/>
      <c r="D26" s="36"/>
      <c r="E26" s="36"/>
      <c r="F26" s="36"/>
      <c r="G26" s="36"/>
      <c r="H26" s="36"/>
      <c r="I26" s="36"/>
      <c r="J26" s="36"/>
      <c r="K26" s="36"/>
      <c r="L26" s="36"/>
      <c r="M26" s="36"/>
      <c r="N26" s="36"/>
      <c r="O26" s="36"/>
      <c r="P26" s="36"/>
      <c r="Q26" s="36"/>
      <c r="R26" s="36"/>
      <c r="S26" s="36"/>
      <c r="T26" s="36"/>
      <c r="U26" s="36"/>
      <c r="V26" s="36"/>
      <c r="W26" s="36"/>
      <c r="X26" s="36"/>
      <c r="Y26" s="36"/>
      <c r="Z26" s="60"/>
      <c r="AA26" s="11"/>
      <c r="AB26" s="11"/>
      <c r="AC26" s="11"/>
      <c r="AD26" s="11"/>
      <c r="AE26" s="11"/>
      <c r="AF26" s="11"/>
      <c r="AG26" s="11"/>
    </row>
    <row r="27" spans="1:33" hidden="1">
      <c r="B27" s="258" t="s">
        <v>40</v>
      </c>
      <c r="C27" s="2"/>
      <c r="D27" s="2"/>
      <c r="E27" s="2"/>
      <c r="F27" s="2"/>
      <c r="G27" s="2"/>
      <c r="H27" s="2"/>
      <c r="I27" s="2"/>
      <c r="J27" s="2"/>
      <c r="K27" s="2"/>
      <c r="L27" s="2"/>
      <c r="M27" s="2"/>
      <c r="N27" s="2"/>
      <c r="O27" s="2"/>
      <c r="P27" s="2"/>
      <c r="Q27" s="2"/>
      <c r="R27" s="2"/>
      <c r="S27" s="2"/>
      <c r="T27" s="2"/>
      <c r="U27" s="2"/>
      <c r="V27" s="2"/>
      <c r="W27" s="2"/>
      <c r="X27" s="2"/>
      <c r="Y27" s="2"/>
      <c r="Z27" s="60"/>
      <c r="AA27" s="11"/>
      <c r="AB27" s="11"/>
      <c r="AC27" s="11"/>
      <c r="AD27" s="11"/>
      <c r="AE27" s="11"/>
      <c r="AF27" s="11"/>
      <c r="AG27" s="11"/>
    </row>
    <row r="28" spans="1:33">
      <c r="A28" s="2"/>
      <c r="B28" s="258"/>
      <c r="C28" s="5" t="s">
        <v>41</v>
      </c>
      <c r="D28" s="5"/>
      <c r="E28" s="117"/>
      <c r="F28" s="14"/>
      <c r="G28" s="22"/>
      <c r="H28" s="14"/>
      <c r="I28" s="22"/>
      <c r="J28" s="14"/>
      <c r="K28" s="22"/>
      <c r="L28" s="14"/>
      <c r="M28" s="22"/>
      <c r="N28" s="14"/>
      <c r="O28" s="22"/>
      <c r="P28" s="14"/>
      <c r="Q28" s="22"/>
      <c r="R28" s="14"/>
      <c r="S28" s="22"/>
      <c r="T28" s="14"/>
      <c r="U28" s="22"/>
      <c r="V28" s="14"/>
      <c r="W28" s="22"/>
      <c r="X28" s="14"/>
      <c r="Y28" s="86">
        <f>SUM(E28:W28)</f>
        <v>0</v>
      </c>
      <c r="Z28" s="60"/>
      <c r="AA28" s="11"/>
      <c r="AB28" s="11"/>
      <c r="AC28" s="11"/>
      <c r="AD28" s="11"/>
      <c r="AE28" s="11"/>
      <c r="AF28" s="11"/>
      <c r="AG28" s="11"/>
    </row>
    <row r="29" spans="1:33">
      <c r="A29" s="2"/>
      <c r="B29" s="258"/>
      <c r="C29" s="5" t="s">
        <v>42</v>
      </c>
      <c r="D29" s="5"/>
      <c r="E29" s="117"/>
      <c r="F29" s="14"/>
      <c r="G29" s="22"/>
      <c r="H29" s="14"/>
      <c r="I29" s="22"/>
      <c r="J29" s="14"/>
      <c r="K29" s="22"/>
      <c r="L29" s="14"/>
      <c r="M29" s="22"/>
      <c r="N29" s="14"/>
      <c r="O29" s="22"/>
      <c r="P29" s="14"/>
      <c r="Q29" s="22"/>
      <c r="R29" s="14"/>
      <c r="S29" s="22"/>
      <c r="T29" s="14"/>
      <c r="U29" s="22"/>
      <c r="V29" s="14"/>
      <c r="W29" s="22"/>
      <c r="X29" s="14"/>
      <c r="Y29" s="86">
        <f>SUM(E29:W29)</f>
        <v>0</v>
      </c>
      <c r="Z29" s="60"/>
      <c r="AA29" s="11"/>
      <c r="AB29" s="11"/>
      <c r="AC29" s="11"/>
      <c r="AD29" s="11"/>
      <c r="AE29" s="11"/>
      <c r="AF29" s="11"/>
      <c r="AG29" s="11"/>
    </row>
    <row r="30" spans="1:33">
      <c r="A30" s="2"/>
      <c r="B30" s="258"/>
      <c r="C30" s="5" t="s">
        <v>43</v>
      </c>
      <c r="D30" s="5"/>
      <c r="E30" s="117"/>
      <c r="F30" s="14"/>
      <c r="G30" s="22"/>
      <c r="H30" s="14"/>
      <c r="I30" s="22"/>
      <c r="J30" s="14"/>
      <c r="K30" s="22"/>
      <c r="L30" s="14"/>
      <c r="M30" s="22"/>
      <c r="N30" s="14"/>
      <c r="O30" s="22"/>
      <c r="P30" s="14"/>
      <c r="Q30" s="22"/>
      <c r="R30" s="14"/>
      <c r="S30" s="22"/>
      <c r="T30" s="14"/>
      <c r="U30" s="22"/>
      <c r="V30" s="14"/>
      <c r="W30" s="22"/>
      <c r="X30" s="14"/>
      <c r="Y30" s="86">
        <f>SUM(E30:W30)</f>
        <v>0</v>
      </c>
      <c r="Z30" s="60"/>
      <c r="AA30" s="11"/>
      <c r="AB30" s="11"/>
      <c r="AC30" s="11"/>
      <c r="AD30" s="11"/>
      <c r="AE30" s="11"/>
      <c r="AF30" s="11"/>
      <c r="AG30" s="11"/>
    </row>
    <row r="31" spans="1:33">
      <c r="A31" s="2"/>
      <c r="B31" s="258"/>
      <c r="C31" s="52" t="s">
        <v>44</v>
      </c>
      <c r="D31" s="30"/>
      <c r="E31" s="26">
        <f>SUM(E28:E30)</f>
        <v>0</v>
      </c>
      <c r="F31" s="27"/>
      <c r="G31" s="26">
        <f>SUM(G28:G30)</f>
        <v>0</v>
      </c>
      <c r="H31" s="27"/>
      <c r="I31" s="26">
        <f>SUM(I28:I30)</f>
        <v>0</v>
      </c>
      <c r="J31" s="31"/>
      <c r="K31" s="26">
        <f>SUM(K28:K30)</f>
        <v>0</v>
      </c>
      <c r="L31" s="27"/>
      <c r="M31" s="26">
        <f>SUM(M28:M30)</f>
        <v>0</v>
      </c>
      <c r="N31" s="31"/>
      <c r="O31" s="26">
        <f>SUM(O28:O30)</f>
        <v>0</v>
      </c>
      <c r="P31" s="27"/>
      <c r="Q31" s="26">
        <f>SUM(Q28:Q30)</f>
        <v>0</v>
      </c>
      <c r="R31" s="31"/>
      <c r="S31" s="26">
        <f>SUM(S28:S30)</f>
        <v>0</v>
      </c>
      <c r="T31" s="27"/>
      <c r="U31" s="26">
        <f>SUM(U28:U30)</f>
        <v>0</v>
      </c>
      <c r="V31" s="31"/>
      <c r="W31" s="26">
        <f>SUM(W28:W30)</f>
        <v>0</v>
      </c>
      <c r="X31" s="31"/>
      <c r="Y31" s="86">
        <f>SUM(E31:W31)</f>
        <v>0</v>
      </c>
      <c r="Z31" s="60"/>
      <c r="AA31" s="11"/>
      <c r="AB31" s="11"/>
      <c r="AC31" s="11"/>
      <c r="AD31" s="11"/>
      <c r="AE31" s="11"/>
      <c r="AF31" s="11"/>
      <c r="AG31" s="11"/>
    </row>
    <row r="32" spans="1:33" ht="12.75" customHeight="1">
      <c r="A32" s="2"/>
      <c r="B32" s="258"/>
      <c r="C32" s="2"/>
      <c r="D32" s="2"/>
      <c r="E32" s="2"/>
      <c r="F32" s="2"/>
      <c r="G32" s="2"/>
      <c r="H32" s="2"/>
      <c r="I32" s="2"/>
      <c r="J32" s="2"/>
      <c r="K32" s="2"/>
      <c r="L32" s="2"/>
      <c r="M32" s="2"/>
      <c r="N32" s="2"/>
      <c r="O32" s="2"/>
      <c r="P32" s="2"/>
      <c r="Q32" s="2"/>
      <c r="R32" s="2"/>
      <c r="S32" s="2"/>
      <c r="T32" s="2"/>
      <c r="U32" s="2"/>
      <c r="V32" s="2"/>
      <c r="W32" s="2"/>
      <c r="X32" s="2"/>
      <c r="Y32" s="2"/>
      <c r="Z32" s="60"/>
      <c r="AA32" s="11"/>
      <c r="AB32" s="11"/>
      <c r="AC32" s="11"/>
      <c r="AD32" s="11"/>
      <c r="AE32" s="11"/>
      <c r="AF32" s="11"/>
      <c r="AG32" s="11"/>
    </row>
    <row r="33" spans="1:33">
      <c r="A33" s="2"/>
      <c r="B33" s="258"/>
      <c r="C33" s="5" t="s">
        <v>45</v>
      </c>
      <c r="D33" s="5"/>
      <c r="E33" s="117"/>
      <c r="F33" s="14"/>
      <c r="G33" s="22"/>
      <c r="H33" s="14"/>
      <c r="I33" s="22"/>
      <c r="J33" s="14"/>
      <c r="K33" s="22"/>
      <c r="L33" s="14"/>
      <c r="M33" s="22"/>
      <c r="N33" s="14"/>
      <c r="O33" s="22"/>
      <c r="P33" s="14"/>
      <c r="Q33" s="22"/>
      <c r="R33" s="14"/>
      <c r="S33" s="22"/>
      <c r="T33" s="14"/>
      <c r="U33" s="22"/>
      <c r="V33" s="14"/>
      <c r="W33" s="22"/>
      <c r="X33" s="14"/>
      <c r="Y33" s="86">
        <f t="shared" ref="Y33:Y51" si="1">SUM(E33:W33)</f>
        <v>0</v>
      </c>
      <c r="Z33" s="60"/>
      <c r="AA33" s="11"/>
      <c r="AB33" s="11"/>
      <c r="AC33" s="11"/>
      <c r="AD33" s="11"/>
      <c r="AE33" s="11"/>
      <c r="AF33" s="11"/>
      <c r="AG33" s="11"/>
    </row>
    <row r="34" spans="1:33">
      <c r="A34" s="2"/>
      <c r="B34" s="258"/>
      <c r="C34" s="5" t="s">
        <v>46</v>
      </c>
      <c r="D34" s="5"/>
      <c r="E34" s="117"/>
      <c r="F34" s="14"/>
      <c r="G34" s="22"/>
      <c r="H34" s="14"/>
      <c r="I34" s="22"/>
      <c r="J34" s="14"/>
      <c r="K34" s="22"/>
      <c r="L34" s="14"/>
      <c r="M34" s="22"/>
      <c r="N34" s="14"/>
      <c r="O34" s="22"/>
      <c r="P34" s="14"/>
      <c r="Q34" s="22"/>
      <c r="R34" s="14"/>
      <c r="S34" s="22"/>
      <c r="T34" s="14"/>
      <c r="U34" s="22"/>
      <c r="V34" s="14"/>
      <c r="W34" s="22"/>
      <c r="X34" s="14"/>
      <c r="Y34" s="86">
        <f t="shared" si="1"/>
        <v>0</v>
      </c>
      <c r="Z34" s="60"/>
      <c r="AA34" s="11"/>
      <c r="AB34" s="11"/>
      <c r="AC34" s="11"/>
      <c r="AD34" s="11"/>
      <c r="AE34" s="11"/>
      <c r="AF34" s="11"/>
      <c r="AG34" s="11"/>
    </row>
    <row r="35" spans="1:33">
      <c r="A35" s="2"/>
      <c r="B35" s="258"/>
      <c r="C35" s="5" t="s">
        <v>47</v>
      </c>
      <c r="D35" s="5"/>
      <c r="E35" s="117"/>
      <c r="F35" s="14"/>
      <c r="G35" s="22"/>
      <c r="H35" s="14"/>
      <c r="I35" s="22"/>
      <c r="J35" s="14"/>
      <c r="K35" s="22"/>
      <c r="L35" s="14"/>
      <c r="M35" s="22"/>
      <c r="N35" s="14"/>
      <c r="O35" s="22"/>
      <c r="P35" s="14"/>
      <c r="Q35" s="22"/>
      <c r="R35" s="14"/>
      <c r="S35" s="22"/>
      <c r="T35" s="14"/>
      <c r="U35" s="22"/>
      <c r="V35" s="14"/>
      <c r="W35" s="22"/>
      <c r="X35" s="14"/>
      <c r="Y35" s="86">
        <f t="shared" si="1"/>
        <v>0</v>
      </c>
      <c r="Z35" s="60"/>
      <c r="AA35" s="11"/>
      <c r="AB35" s="11"/>
      <c r="AC35" s="11"/>
      <c r="AD35" s="11"/>
      <c r="AE35" s="11"/>
      <c r="AF35" s="11"/>
      <c r="AG35" s="11"/>
    </row>
    <row r="36" spans="1:33">
      <c r="A36" s="2"/>
      <c r="B36" s="258"/>
      <c r="C36" s="5" t="s">
        <v>48</v>
      </c>
      <c r="D36" s="5"/>
      <c r="E36" s="117"/>
      <c r="F36" s="14"/>
      <c r="G36" s="22"/>
      <c r="H36" s="14"/>
      <c r="I36" s="22"/>
      <c r="J36" s="14"/>
      <c r="K36" s="22"/>
      <c r="L36" s="14"/>
      <c r="M36" s="22"/>
      <c r="N36" s="14"/>
      <c r="O36" s="22"/>
      <c r="P36" s="14"/>
      <c r="Q36" s="22"/>
      <c r="R36" s="14"/>
      <c r="S36" s="22"/>
      <c r="T36" s="14"/>
      <c r="U36" s="22"/>
      <c r="V36" s="14"/>
      <c r="W36" s="22"/>
      <c r="X36" s="14"/>
      <c r="Y36" s="86">
        <f t="shared" si="1"/>
        <v>0</v>
      </c>
      <c r="Z36" s="60"/>
      <c r="AA36" s="11"/>
      <c r="AB36" s="11"/>
      <c r="AC36" s="11"/>
      <c r="AD36" s="11"/>
      <c r="AE36" s="11"/>
      <c r="AF36" s="11"/>
      <c r="AG36" s="11"/>
    </row>
    <row r="37" spans="1:33">
      <c r="A37" s="2"/>
      <c r="B37" s="258"/>
      <c r="C37" s="5" t="s">
        <v>49</v>
      </c>
      <c r="D37" s="5"/>
      <c r="E37" s="117"/>
      <c r="F37" s="14"/>
      <c r="G37" s="22"/>
      <c r="H37" s="14"/>
      <c r="I37" s="22"/>
      <c r="J37" s="14"/>
      <c r="K37" s="22"/>
      <c r="L37" s="14"/>
      <c r="M37" s="22"/>
      <c r="N37" s="14"/>
      <c r="O37" s="22"/>
      <c r="P37" s="14"/>
      <c r="Q37" s="22"/>
      <c r="R37" s="14"/>
      <c r="S37" s="22"/>
      <c r="T37" s="14"/>
      <c r="U37" s="22"/>
      <c r="V37" s="14"/>
      <c r="W37" s="22"/>
      <c r="X37" s="14"/>
      <c r="Y37" s="86">
        <f t="shared" si="1"/>
        <v>0</v>
      </c>
      <c r="Z37" s="60"/>
      <c r="AA37" s="11"/>
      <c r="AB37" s="11"/>
      <c r="AC37" s="11"/>
      <c r="AD37" s="11"/>
      <c r="AE37" s="11"/>
      <c r="AF37" s="11"/>
      <c r="AG37" s="11"/>
    </row>
    <row r="38" spans="1:33">
      <c r="A38" s="2"/>
      <c r="B38" s="258"/>
      <c r="C38" s="5" t="s">
        <v>50</v>
      </c>
      <c r="D38" s="5"/>
      <c r="E38" s="117"/>
      <c r="F38" s="14"/>
      <c r="G38" s="22"/>
      <c r="H38" s="14"/>
      <c r="I38" s="22"/>
      <c r="J38" s="14"/>
      <c r="K38" s="22"/>
      <c r="L38" s="14"/>
      <c r="M38" s="22"/>
      <c r="N38" s="14"/>
      <c r="O38" s="22"/>
      <c r="P38" s="14"/>
      <c r="Q38" s="22"/>
      <c r="R38" s="14"/>
      <c r="S38" s="22"/>
      <c r="T38" s="14"/>
      <c r="U38" s="22"/>
      <c r="V38" s="14"/>
      <c r="W38" s="22"/>
      <c r="X38" s="14"/>
      <c r="Y38" s="86">
        <f t="shared" si="1"/>
        <v>0</v>
      </c>
      <c r="Z38" s="60"/>
      <c r="AA38" s="11"/>
      <c r="AB38" s="11"/>
      <c r="AC38" s="11"/>
      <c r="AD38" s="11"/>
      <c r="AE38" s="11"/>
      <c r="AF38" s="11"/>
      <c r="AG38" s="11"/>
    </row>
    <row r="39" spans="1:33">
      <c r="A39" s="2"/>
      <c r="B39" s="258"/>
      <c r="C39" s="5" t="s">
        <v>51</v>
      </c>
      <c r="D39" s="5"/>
      <c r="E39" s="117"/>
      <c r="F39" s="14"/>
      <c r="G39" s="22"/>
      <c r="H39" s="14"/>
      <c r="I39" s="22"/>
      <c r="J39" s="14"/>
      <c r="K39" s="22"/>
      <c r="L39" s="14"/>
      <c r="M39" s="22"/>
      <c r="N39" s="14"/>
      <c r="O39" s="22"/>
      <c r="P39" s="14"/>
      <c r="Q39" s="22"/>
      <c r="R39" s="14"/>
      <c r="S39" s="22"/>
      <c r="T39" s="14"/>
      <c r="U39" s="22"/>
      <c r="V39" s="14"/>
      <c r="W39" s="22"/>
      <c r="X39" s="14"/>
      <c r="Y39" s="86">
        <f t="shared" si="1"/>
        <v>0</v>
      </c>
      <c r="Z39" s="60"/>
      <c r="AA39" s="11"/>
      <c r="AB39" s="11"/>
      <c r="AC39" s="11"/>
      <c r="AD39" s="11"/>
      <c r="AE39" s="11"/>
      <c r="AF39" s="11"/>
      <c r="AG39" s="11"/>
    </row>
    <row r="40" spans="1:33">
      <c r="A40" s="2"/>
      <c r="B40" s="258"/>
      <c r="C40" s="5" t="s">
        <v>52</v>
      </c>
      <c r="D40" s="5"/>
      <c r="E40" s="117"/>
      <c r="F40" s="14"/>
      <c r="G40" s="22"/>
      <c r="H40" s="14"/>
      <c r="I40" s="22"/>
      <c r="J40" s="14"/>
      <c r="K40" s="22"/>
      <c r="L40" s="14"/>
      <c r="M40" s="22"/>
      <c r="N40" s="14"/>
      <c r="O40" s="22"/>
      <c r="P40" s="14"/>
      <c r="Q40" s="22"/>
      <c r="R40" s="14"/>
      <c r="S40" s="22"/>
      <c r="T40" s="14"/>
      <c r="U40" s="22"/>
      <c r="V40" s="14"/>
      <c r="W40" s="22"/>
      <c r="X40" s="14"/>
      <c r="Y40" s="86">
        <f t="shared" si="1"/>
        <v>0</v>
      </c>
      <c r="Z40" s="60"/>
      <c r="AA40" s="11"/>
      <c r="AB40" s="11"/>
      <c r="AC40" s="11"/>
      <c r="AD40" s="11"/>
      <c r="AE40" s="11"/>
      <c r="AF40" s="11"/>
      <c r="AG40" s="11"/>
    </row>
    <row r="41" spans="1:33">
      <c r="A41" s="2"/>
      <c r="B41" s="258"/>
      <c r="C41" s="5" t="s">
        <v>53</v>
      </c>
      <c r="D41" s="5"/>
      <c r="E41" s="117"/>
      <c r="F41" s="14"/>
      <c r="G41" s="22"/>
      <c r="H41" s="14"/>
      <c r="I41" s="22"/>
      <c r="J41" s="14"/>
      <c r="K41" s="22"/>
      <c r="L41" s="14"/>
      <c r="M41" s="22"/>
      <c r="N41" s="14"/>
      <c r="O41" s="22"/>
      <c r="P41" s="14"/>
      <c r="Q41" s="22"/>
      <c r="R41" s="14"/>
      <c r="S41" s="22"/>
      <c r="T41" s="14"/>
      <c r="U41" s="22"/>
      <c r="V41" s="14"/>
      <c r="W41" s="22"/>
      <c r="X41" s="14"/>
      <c r="Y41" s="86">
        <f t="shared" si="1"/>
        <v>0</v>
      </c>
      <c r="Z41" s="60"/>
      <c r="AA41" s="11"/>
      <c r="AB41" s="11"/>
      <c r="AC41" s="11"/>
      <c r="AD41" s="11"/>
      <c r="AE41" s="11"/>
      <c r="AF41" s="11"/>
      <c r="AG41" s="11"/>
    </row>
    <row r="42" spans="1:33">
      <c r="A42" s="2"/>
      <c r="B42" s="258"/>
      <c r="C42" s="5" t="s">
        <v>54</v>
      </c>
      <c r="D42" s="5"/>
      <c r="E42" s="117"/>
      <c r="F42" s="14"/>
      <c r="G42" s="22"/>
      <c r="H42" s="14"/>
      <c r="I42" s="22"/>
      <c r="J42" s="14"/>
      <c r="K42" s="22"/>
      <c r="L42" s="14"/>
      <c r="M42" s="22"/>
      <c r="N42" s="14"/>
      <c r="O42" s="22"/>
      <c r="P42" s="14"/>
      <c r="Q42" s="22"/>
      <c r="R42" s="14"/>
      <c r="S42" s="22"/>
      <c r="T42" s="14"/>
      <c r="U42" s="22"/>
      <c r="V42" s="14"/>
      <c r="W42" s="22"/>
      <c r="X42" s="14"/>
      <c r="Y42" s="86">
        <f t="shared" si="1"/>
        <v>0</v>
      </c>
      <c r="Z42" s="60"/>
      <c r="AA42" s="11"/>
      <c r="AB42" s="11"/>
      <c r="AC42" s="11"/>
      <c r="AD42" s="11"/>
      <c r="AE42" s="11"/>
      <c r="AF42" s="11"/>
      <c r="AG42" s="11"/>
    </row>
    <row r="43" spans="1:33">
      <c r="A43" s="2"/>
      <c r="B43" s="258"/>
      <c r="C43" s="5" t="s">
        <v>55</v>
      </c>
      <c r="D43" s="5"/>
      <c r="E43" s="117"/>
      <c r="F43" s="14"/>
      <c r="G43" s="22"/>
      <c r="H43" s="14"/>
      <c r="I43" s="22"/>
      <c r="J43" s="14"/>
      <c r="K43" s="22"/>
      <c r="L43" s="14"/>
      <c r="M43" s="22"/>
      <c r="N43" s="14"/>
      <c r="O43" s="22"/>
      <c r="P43" s="14"/>
      <c r="Q43" s="22"/>
      <c r="R43" s="14"/>
      <c r="S43" s="22"/>
      <c r="T43" s="14"/>
      <c r="U43" s="22"/>
      <c r="V43" s="14"/>
      <c r="W43" s="22"/>
      <c r="X43" s="14"/>
      <c r="Y43" s="86">
        <f t="shared" si="1"/>
        <v>0</v>
      </c>
      <c r="Z43" s="60"/>
      <c r="AA43" s="11"/>
      <c r="AB43" s="11"/>
      <c r="AC43" s="11"/>
      <c r="AD43" s="11"/>
      <c r="AE43" s="11"/>
      <c r="AF43" s="11"/>
      <c r="AG43" s="11"/>
    </row>
    <row r="44" spans="1:33">
      <c r="A44" s="2"/>
      <c r="B44" s="258"/>
      <c r="C44" s="5" t="s">
        <v>56</v>
      </c>
      <c r="D44" s="5"/>
      <c r="E44" s="117"/>
      <c r="F44" s="14"/>
      <c r="G44" s="22"/>
      <c r="H44" s="14"/>
      <c r="I44" s="22"/>
      <c r="J44" s="14"/>
      <c r="K44" s="22"/>
      <c r="L44" s="14"/>
      <c r="M44" s="22"/>
      <c r="N44" s="14"/>
      <c r="O44" s="22"/>
      <c r="P44" s="14"/>
      <c r="Q44" s="22"/>
      <c r="R44" s="14"/>
      <c r="S44" s="22"/>
      <c r="T44" s="14"/>
      <c r="U44" s="22"/>
      <c r="V44" s="14"/>
      <c r="W44" s="22"/>
      <c r="X44" s="14"/>
      <c r="Y44" s="86">
        <f t="shared" si="1"/>
        <v>0</v>
      </c>
      <c r="Z44" s="60"/>
      <c r="AA44" s="11"/>
      <c r="AB44" s="11"/>
      <c r="AC44" s="11"/>
      <c r="AD44" s="11"/>
      <c r="AE44" s="11"/>
      <c r="AF44" s="11"/>
      <c r="AG44" s="11"/>
    </row>
    <row r="45" spans="1:33">
      <c r="A45" s="2"/>
      <c r="B45" s="258"/>
      <c r="C45" s="5" t="s">
        <v>57</v>
      </c>
      <c r="D45" s="5"/>
      <c r="E45" s="117"/>
      <c r="F45" s="14"/>
      <c r="G45" s="22"/>
      <c r="H45" s="14"/>
      <c r="I45" s="22"/>
      <c r="J45" s="14"/>
      <c r="K45" s="22"/>
      <c r="L45" s="14"/>
      <c r="M45" s="22"/>
      <c r="N45" s="14"/>
      <c r="O45" s="22"/>
      <c r="P45" s="14"/>
      <c r="Q45" s="22"/>
      <c r="R45" s="14"/>
      <c r="S45" s="22"/>
      <c r="T45" s="14"/>
      <c r="U45" s="22"/>
      <c r="V45" s="14"/>
      <c r="W45" s="22"/>
      <c r="X45" s="14"/>
      <c r="Y45" s="86">
        <f t="shared" si="1"/>
        <v>0</v>
      </c>
      <c r="Z45" s="60"/>
      <c r="AA45" s="11"/>
      <c r="AB45" s="11"/>
      <c r="AC45" s="11"/>
      <c r="AD45" s="11"/>
      <c r="AE45" s="11"/>
      <c r="AF45" s="11"/>
      <c r="AG45" s="11"/>
    </row>
    <row r="46" spans="1:33">
      <c r="A46" s="2"/>
      <c r="B46" s="258"/>
      <c r="C46" s="5" t="s">
        <v>58</v>
      </c>
      <c r="D46" s="5"/>
      <c r="E46" s="117"/>
      <c r="F46" s="14"/>
      <c r="G46" s="22"/>
      <c r="H46" s="14"/>
      <c r="I46" s="22"/>
      <c r="J46" s="14"/>
      <c r="K46" s="22"/>
      <c r="L46" s="14"/>
      <c r="M46" s="22"/>
      <c r="N46" s="14"/>
      <c r="O46" s="22"/>
      <c r="P46" s="14"/>
      <c r="Q46" s="22"/>
      <c r="R46" s="14"/>
      <c r="S46" s="22"/>
      <c r="T46" s="14"/>
      <c r="U46" s="22"/>
      <c r="V46" s="14"/>
      <c r="W46" s="22"/>
      <c r="X46" s="14"/>
      <c r="Y46" s="86">
        <f t="shared" si="1"/>
        <v>0</v>
      </c>
      <c r="Z46" s="60"/>
      <c r="AA46" s="11"/>
      <c r="AB46" s="11"/>
      <c r="AC46" s="11"/>
      <c r="AD46" s="11"/>
      <c r="AE46" s="11"/>
      <c r="AF46" s="11"/>
      <c r="AG46" s="11"/>
    </row>
    <row r="47" spans="1:33">
      <c r="A47" s="2"/>
      <c r="B47" s="258"/>
      <c r="C47" s="5" t="s">
        <v>59</v>
      </c>
      <c r="D47" s="5"/>
      <c r="E47" s="117"/>
      <c r="F47" s="14"/>
      <c r="G47" s="22"/>
      <c r="H47" s="14"/>
      <c r="I47" s="22"/>
      <c r="J47" s="14"/>
      <c r="K47" s="22"/>
      <c r="L47" s="14"/>
      <c r="M47" s="22"/>
      <c r="N47" s="14"/>
      <c r="O47" s="22"/>
      <c r="P47" s="14"/>
      <c r="Q47" s="22"/>
      <c r="R47" s="14"/>
      <c r="S47" s="22"/>
      <c r="T47" s="14"/>
      <c r="U47" s="22"/>
      <c r="V47" s="14"/>
      <c r="W47" s="22"/>
      <c r="X47" s="14"/>
      <c r="Y47" s="86">
        <f t="shared" si="1"/>
        <v>0</v>
      </c>
      <c r="Z47" s="60"/>
      <c r="AA47" s="11"/>
      <c r="AB47" s="11"/>
      <c r="AC47" s="11"/>
      <c r="AD47" s="11"/>
      <c r="AE47" s="11"/>
      <c r="AF47" s="11"/>
      <c r="AG47" s="11"/>
    </row>
    <row r="48" spans="1:33">
      <c r="A48" s="2"/>
      <c r="B48" s="258"/>
      <c r="C48" s="5" t="s">
        <v>60</v>
      </c>
      <c r="D48" s="5"/>
      <c r="E48" s="117"/>
      <c r="F48" s="14"/>
      <c r="G48" s="22"/>
      <c r="H48" s="14"/>
      <c r="I48" s="22"/>
      <c r="J48" s="14"/>
      <c r="K48" s="22"/>
      <c r="L48" s="14"/>
      <c r="M48" s="22"/>
      <c r="N48" s="14"/>
      <c r="O48" s="22"/>
      <c r="P48" s="14"/>
      <c r="Q48" s="22"/>
      <c r="R48" s="14"/>
      <c r="S48" s="22"/>
      <c r="T48" s="14"/>
      <c r="U48" s="22"/>
      <c r="V48" s="14"/>
      <c r="W48" s="22"/>
      <c r="X48" s="14"/>
      <c r="Y48" s="86">
        <f t="shared" si="1"/>
        <v>0</v>
      </c>
      <c r="Z48" s="60"/>
      <c r="AA48" s="11"/>
      <c r="AB48" s="11"/>
      <c r="AC48" s="11"/>
      <c r="AD48" s="11"/>
      <c r="AE48" s="11"/>
      <c r="AF48" s="11"/>
      <c r="AG48" s="11"/>
    </row>
    <row r="49" spans="1:33">
      <c r="A49" s="2"/>
      <c r="B49" s="258"/>
      <c r="C49" s="5" t="s">
        <v>61</v>
      </c>
      <c r="D49" s="5"/>
      <c r="E49" s="22"/>
      <c r="F49" s="14"/>
      <c r="G49" s="22"/>
      <c r="H49" s="14"/>
      <c r="I49" s="22"/>
      <c r="J49" s="14"/>
      <c r="K49" s="22"/>
      <c r="L49" s="14"/>
      <c r="M49" s="22"/>
      <c r="N49" s="14"/>
      <c r="O49" s="22"/>
      <c r="P49" s="14"/>
      <c r="Q49" s="22"/>
      <c r="R49" s="14"/>
      <c r="S49" s="22"/>
      <c r="T49" s="14"/>
      <c r="U49" s="22"/>
      <c r="V49" s="14"/>
      <c r="W49" s="22"/>
      <c r="X49" s="14"/>
      <c r="Y49" s="86">
        <f>SUM(E49:W49)</f>
        <v>0</v>
      </c>
      <c r="Z49" s="60"/>
      <c r="AA49" s="11"/>
      <c r="AB49" s="11"/>
      <c r="AC49" s="11"/>
      <c r="AD49" s="11"/>
      <c r="AE49" s="11"/>
      <c r="AF49" s="11"/>
      <c r="AG49" s="11"/>
    </row>
    <row r="50" spans="1:33">
      <c r="A50" s="2"/>
      <c r="B50" s="258"/>
      <c r="C50" s="5" t="s">
        <v>62</v>
      </c>
      <c r="D50" s="5"/>
      <c r="E50" s="22"/>
      <c r="F50" s="14"/>
      <c r="G50" s="22"/>
      <c r="H50" s="14"/>
      <c r="I50" s="22"/>
      <c r="J50" s="14"/>
      <c r="K50" s="22"/>
      <c r="L50" s="14"/>
      <c r="M50" s="22"/>
      <c r="N50" s="14"/>
      <c r="O50" s="22"/>
      <c r="P50" s="14"/>
      <c r="Q50" s="22"/>
      <c r="R50" s="14"/>
      <c r="S50" s="22"/>
      <c r="T50" s="14"/>
      <c r="U50" s="22"/>
      <c r="V50" s="14"/>
      <c r="W50" s="22"/>
      <c r="X50" s="14"/>
      <c r="Y50" s="86">
        <f t="shared" si="1"/>
        <v>0</v>
      </c>
      <c r="Z50" s="60"/>
      <c r="AA50" s="11"/>
      <c r="AB50" s="11"/>
      <c r="AC50" s="11"/>
      <c r="AD50" s="11"/>
      <c r="AE50" s="11"/>
      <c r="AF50" s="11"/>
      <c r="AG50" s="11"/>
    </row>
    <row r="51" spans="1:33">
      <c r="A51" s="2"/>
      <c r="B51" s="258"/>
      <c r="C51" s="51" t="s">
        <v>63</v>
      </c>
      <c r="D51" s="32"/>
      <c r="E51" s="26">
        <f>SUM(E33:E50)</f>
        <v>0</v>
      </c>
      <c r="F51" s="27"/>
      <c r="G51" s="26">
        <f>SUM(G33:G50)</f>
        <v>0</v>
      </c>
      <c r="H51" s="27"/>
      <c r="I51" s="26">
        <f>SUM(I33:I50)</f>
        <v>0</v>
      </c>
      <c r="J51" s="31"/>
      <c r="K51" s="26">
        <f>SUM(K33:K50)</f>
        <v>0</v>
      </c>
      <c r="L51" s="27"/>
      <c r="M51" s="26">
        <f>SUM(M33:M50)</f>
        <v>0</v>
      </c>
      <c r="N51" s="31"/>
      <c r="O51" s="26">
        <f>SUM(O33:O50)</f>
        <v>0</v>
      </c>
      <c r="P51" s="27"/>
      <c r="Q51" s="26">
        <f>SUM(Q33:Q50)</f>
        <v>0</v>
      </c>
      <c r="R51" s="31"/>
      <c r="S51" s="26">
        <f>SUM(S33:S50)</f>
        <v>0</v>
      </c>
      <c r="T51" s="27"/>
      <c r="U51" s="26">
        <f>SUM(U33:U50)</f>
        <v>0</v>
      </c>
      <c r="V51" s="31"/>
      <c r="W51" s="26">
        <f>SUM(W33:W50)</f>
        <v>0</v>
      </c>
      <c r="X51" s="31"/>
      <c r="Y51" s="86">
        <f t="shared" si="1"/>
        <v>0</v>
      </c>
      <c r="Z51" s="60"/>
      <c r="AA51" s="11"/>
      <c r="AB51" s="11"/>
      <c r="AC51" s="11"/>
      <c r="AD51" s="11"/>
      <c r="AE51" s="11"/>
      <c r="AF51" s="11"/>
      <c r="AG51" s="11"/>
    </row>
    <row r="52" spans="1:33">
      <c r="A52" s="2"/>
      <c r="B52" s="258"/>
      <c r="C52" s="35"/>
      <c r="D52" s="32"/>
      <c r="E52" s="2"/>
      <c r="F52" s="31"/>
      <c r="G52" s="2"/>
      <c r="H52" s="31"/>
      <c r="I52" s="2"/>
      <c r="J52" s="31"/>
      <c r="K52" s="2"/>
      <c r="L52" s="31"/>
      <c r="M52" s="2"/>
      <c r="N52" s="31"/>
      <c r="O52" s="2"/>
      <c r="P52" s="31"/>
      <c r="Q52" s="2"/>
      <c r="R52" s="31"/>
      <c r="S52" s="2"/>
      <c r="T52" s="31"/>
      <c r="U52" s="2"/>
      <c r="V52" s="31"/>
      <c r="W52" s="2"/>
      <c r="X52" s="31"/>
      <c r="Y52" s="2"/>
      <c r="Z52" s="60"/>
      <c r="AA52" s="11"/>
      <c r="AB52" s="11"/>
      <c r="AC52" s="11"/>
      <c r="AD52" s="11"/>
      <c r="AE52" s="11"/>
      <c r="AF52" s="11"/>
      <c r="AG52" s="11"/>
    </row>
    <row r="53" spans="1:33">
      <c r="A53" s="2"/>
      <c r="B53" s="258"/>
      <c r="C53" s="34" t="s">
        <v>64</v>
      </c>
      <c r="D53" s="33"/>
      <c r="E53" s="26">
        <f>E31+E51</f>
        <v>0</v>
      </c>
      <c r="F53" s="27"/>
      <c r="G53" s="26">
        <f>G31+G51</f>
        <v>0</v>
      </c>
      <c r="H53" s="27"/>
      <c r="I53" s="26">
        <f>I31+I51</f>
        <v>0</v>
      </c>
      <c r="J53" s="27"/>
      <c r="K53" s="26">
        <f>K31+K51</f>
        <v>0</v>
      </c>
      <c r="L53" s="27"/>
      <c r="M53" s="26">
        <f>M31+M51</f>
        <v>0</v>
      </c>
      <c r="N53" s="27"/>
      <c r="O53" s="26">
        <f>O31+O51</f>
        <v>0</v>
      </c>
      <c r="P53" s="27"/>
      <c r="Q53" s="26">
        <f>Q31+Q51</f>
        <v>0</v>
      </c>
      <c r="R53" s="27"/>
      <c r="S53" s="26">
        <f>S31+S51</f>
        <v>0</v>
      </c>
      <c r="T53" s="27"/>
      <c r="U53" s="26">
        <f>U31+U51</f>
        <v>0</v>
      </c>
      <c r="V53" s="27"/>
      <c r="W53" s="26">
        <f>W31+W51</f>
        <v>0</v>
      </c>
      <c r="X53" s="27"/>
      <c r="Y53" s="86">
        <f>SUM(E53:W53)</f>
        <v>0</v>
      </c>
      <c r="Z53" s="60"/>
      <c r="AA53" s="11"/>
      <c r="AB53" s="11"/>
      <c r="AC53" s="11"/>
      <c r="AD53" s="11"/>
      <c r="AE53" s="11"/>
      <c r="AF53" s="11"/>
      <c r="AG53" s="11"/>
    </row>
    <row r="54" spans="1:33" ht="13.5" customHeight="1">
      <c r="A54" s="2"/>
      <c r="B54" s="258"/>
      <c r="C54" s="2"/>
      <c r="D54" s="2"/>
      <c r="E54" s="2"/>
      <c r="F54" s="2"/>
      <c r="G54" s="2"/>
      <c r="H54" s="2"/>
      <c r="I54" s="2"/>
      <c r="J54" s="2"/>
      <c r="K54" s="2"/>
      <c r="L54" s="2"/>
      <c r="M54" s="2"/>
      <c r="N54" s="2"/>
      <c r="O54" s="2"/>
      <c r="P54" s="2"/>
      <c r="Q54" s="2"/>
      <c r="R54" s="2"/>
      <c r="S54" s="2"/>
      <c r="T54" s="2"/>
      <c r="U54" s="2"/>
      <c r="V54" s="2"/>
      <c r="W54" s="2"/>
      <c r="X54" s="2"/>
      <c r="Y54" s="2"/>
      <c r="Z54" s="60"/>
      <c r="AA54" s="11"/>
      <c r="AB54" s="11"/>
      <c r="AC54" s="11"/>
      <c r="AD54" s="11"/>
      <c r="AE54" s="11"/>
      <c r="AF54" s="11"/>
      <c r="AG54" s="11"/>
    </row>
    <row r="55" spans="1:33" ht="12.75" customHeight="1">
      <c r="A55" s="2"/>
      <c r="B55" s="258"/>
      <c r="C55" s="8" t="s">
        <v>65</v>
      </c>
      <c r="D55" s="2"/>
      <c r="E55" s="26">
        <f>E24-E53</f>
        <v>0</v>
      </c>
      <c r="F55" s="27"/>
      <c r="G55" s="26">
        <f>G24-G53</f>
        <v>0</v>
      </c>
      <c r="H55" s="27"/>
      <c r="I55" s="26">
        <f>I24-I53</f>
        <v>0</v>
      </c>
      <c r="J55" s="27"/>
      <c r="K55" s="26">
        <f>K24-K53</f>
        <v>0</v>
      </c>
      <c r="L55" s="27"/>
      <c r="M55" s="26">
        <f>M24-M53</f>
        <v>0</v>
      </c>
      <c r="N55" s="27"/>
      <c r="O55" s="26">
        <f>O24-O53</f>
        <v>0</v>
      </c>
      <c r="P55" s="27"/>
      <c r="Q55" s="26">
        <f>Q24-Q53</f>
        <v>0</v>
      </c>
      <c r="R55" s="27"/>
      <c r="S55" s="26">
        <f>S24-S53</f>
        <v>0</v>
      </c>
      <c r="T55" s="27"/>
      <c r="U55" s="26">
        <f>U24-U53</f>
        <v>0</v>
      </c>
      <c r="V55" s="27"/>
      <c r="W55" s="26">
        <f>W24-W53</f>
        <v>0</v>
      </c>
      <c r="X55" s="27"/>
      <c r="Y55" s="86">
        <f>SUM(E55:W55)</f>
        <v>0</v>
      </c>
      <c r="Z55" s="60"/>
      <c r="AA55" s="118"/>
      <c r="AB55" s="11"/>
      <c r="AC55" s="11"/>
      <c r="AD55" s="11"/>
      <c r="AE55" s="11"/>
      <c r="AF55" s="11"/>
      <c r="AG55" s="11"/>
    </row>
    <row r="56" spans="1:33" ht="13.5" customHeight="1">
      <c r="A56" s="2"/>
      <c r="B56" s="258"/>
      <c r="C56" s="2"/>
      <c r="D56" s="2"/>
      <c r="E56" s="2"/>
      <c r="F56" s="2"/>
      <c r="G56" s="2"/>
      <c r="H56" s="2"/>
      <c r="I56" s="2"/>
      <c r="J56" s="2"/>
      <c r="K56" s="2"/>
      <c r="L56" s="2"/>
      <c r="M56" s="2"/>
      <c r="N56" s="2"/>
      <c r="O56" s="2"/>
      <c r="P56" s="2"/>
      <c r="Q56" s="2"/>
      <c r="R56" s="2"/>
      <c r="S56" s="2"/>
      <c r="T56" s="2"/>
      <c r="U56" s="2"/>
      <c r="V56" s="2"/>
      <c r="W56" s="2"/>
      <c r="X56" s="2"/>
      <c r="Y56" s="2"/>
      <c r="Z56" s="60"/>
      <c r="AA56" s="11"/>
      <c r="AB56" s="11"/>
      <c r="AC56" s="11"/>
      <c r="AD56" s="11"/>
      <c r="AE56" s="11"/>
      <c r="AF56" s="11"/>
      <c r="AG56" s="11"/>
    </row>
    <row r="57" spans="1:33">
      <c r="A57" s="2"/>
      <c r="B57" s="258"/>
      <c r="C57" s="5" t="s">
        <v>66</v>
      </c>
      <c r="D57" s="5"/>
      <c r="E57" s="117"/>
      <c r="F57" s="14"/>
      <c r="G57" s="117"/>
      <c r="H57" s="14"/>
      <c r="I57" s="117"/>
      <c r="J57" s="14"/>
      <c r="K57" s="117"/>
      <c r="L57" s="14"/>
      <c r="M57" s="117"/>
      <c r="N57" s="14"/>
      <c r="O57" s="117"/>
      <c r="P57" s="14"/>
      <c r="Q57" s="117"/>
      <c r="R57" s="14"/>
      <c r="S57" s="117"/>
      <c r="T57" s="14"/>
      <c r="U57" s="117"/>
      <c r="V57" s="14"/>
      <c r="W57" s="117"/>
      <c r="X57" s="14"/>
      <c r="Y57" s="86">
        <f>SUM(E57:W57)</f>
        <v>0</v>
      </c>
      <c r="Z57" s="60"/>
      <c r="AA57" s="11"/>
      <c r="AB57" s="11"/>
      <c r="AC57" s="11"/>
      <c r="AD57" s="11"/>
      <c r="AE57" s="11"/>
      <c r="AF57" s="11"/>
      <c r="AG57" s="11"/>
    </row>
    <row r="58" spans="1:33">
      <c r="A58" s="2"/>
      <c r="B58" s="258"/>
      <c r="C58" s="5" t="s">
        <v>67</v>
      </c>
      <c r="D58" s="5"/>
      <c r="E58" s="117"/>
      <c r="F58" s="14"/>
      <c r="G58" s="117"/>
      <c r="H58" s="14"/>
      <c r="I58" s="117"/>
      <c r="J58" s="14"/>
      <c r="K58" s="117"/>
      <c r="L58" s="14"/>
      <c r="M58" s="117"/>
      <c r="N58" s="14"/>
      <c r="O58" s="117"/>
      <c r="P58" s="14"/>
      <c r="Q58" s="117"/>
      <c r="R58" s="14"/>
      <c r="S58" s="117"/>
      <c r="T58" s="14"/>
      <c r="U58" s="117"/>
      <c r="V58" s="14"/>
      <c r="W58" s="117"/>
      <c r="X58" s="14"/>
      <c r="Y58" s="86">
        <f>SUM(E58:W58)</f>
        <v>0</v>
      </c>
      <c r="Z58" s="60"/>
      <c r="AA58" s="11"/>
      <c r="AB58" s="11"/>
      <c r="AC58" s="11"/>
      <c r="AD58" s="11"/>
      <c r="AE58" s="11"/>
      <c r="AF58" s="11"/>
      <c r="AG58" s="11"/>
    </row>
    <row r="59" spans="1:33">
      <c r="A59" s="2"/>
      <c r="B59" s="44"/>
      <c r="C59" s="39"/>
      <c r="D59" s="40"/>
      <c r="E59" s="41"/>
      <c r="F59" s="41"/>
      <c r="G59" s="41"/>
      <c r="H59" s="41"/>
      <c r="I59" s="41"/>
      <c r="J59" s="41"/>
      <c r="K59" s="41"/>
      <c r="L59" s="41"/>
      <c r="M59" s="41"/>
      <c r="N59" s="41"/>
      <c r="O59" s="41"/>
      <c r="P59" s="41"/>
      <c r="Q59" s="41"/>
      <c r="R59" s="41"/>
      <c r="S59" s="41"/>
      <c r="T59" s="41"/>
      <c r="U59" s="41"/>
      <c r="V59" s="41"/>
      <c r="W59" s="41"/>
      <c r="X59" s="41"/>
      <c r="Y59" s="41"/>
      <c r="Z59" s="60"/>
      <c r="AA59" s="11"/>
      <c r="AB59" s="11"/>
      <c r="AC59" s="11"/>
      <c r="AD59" s="11"/>
      <c r="AE59" s="11"/>
      <c r="AF59" s="11"/>
      <c r="AG59" s="11"/>
    </row>
    <row r="60" spans="1:33">
      <c r="A60" s="2"/>
      <c r="B60" s="36"/>
      <c r="C60" s="48"/>
      <c r="D60" s="49"/>
      <c r="E60" s="50"/>
      <c r="F60" s="50"/>
      <c r="G60" s="50"/>
      <c r="H60" s="50"/>
      <c r="I60" s="50"/>
      <c r="J60" s="50"/>
      <c r="K60" s="50"/>
      <c r="L60" s="50"/>
      <c r="M60" s="50"/>
      <c r="N60" s="50"/>
      <c r="O60" s="50"/>
      <c r="P60" s="50"/>
      <c r="Q60" s="50"/>
      <c r="R60" s="50"/>
      <c r="S60" s="50"/>
      <c r="T60" s="50"/>
      <c r="U60" s="50"/>
      <c r="V60" s="50"/>
      <c r="W60" s="50"/>
      <c r="X60" s="50"/>
      <c r="Y60" s="50"/>
      <c r="Z60" s="60"/>
      <c r="AA60" s="11"/>
      <c r="AB60" s="11"/>
      <c r="AC60" s="11"/>
      <c r="AD60" s="11"/>
      <c r="AE60" s="11"/>
      <c r="AF60" s="11"/>
      <c r="AG60" s="11"/>
    </row>
    <row r="61" spans="1:33" ht="19.5" customHeight="1">
      <c r="A61" s="3"/>
      <c r="B61" s="258" t="s">
        <v>68</v>
      </c>
      <c r="C61" s="10" t="str">
        <f>CONCATENATE("J. Adjusted Surplus/Deficit for ",'Report Details'!C5)</f>
        <v>J. Adjusted Surplus/Deficit for 2025-26</v>
      </c>
      <c r="D61" s="2"/>
      <c r="E61" s="24">
        <f>E22-E53-(E57-E58)</f>
        <v>0</v>
      </c>
      <c r="F61" s="16"/>
      <c r="G61" s="24">
        <f>G22-G53-(G57-G58)</f>
        <v>0</v>
      </c>
      <c r="H61" s="16"/>
      <c r="I61" s="24">
        <f>I22-I53-(I57-I58)</f>
        <v>0</v>
      </c>
      <c r="J61" s="16"/>
      <c r="K61" s="24">
        <f>K22-K53-(K57-K58)</f>
        <v>0</v>
      </c>
      <c r="L61" s="16"/>
      <c r="M61" s="24">
        <f>M22-M53-(M57-M58)</f>
        <v>0</v>
      </c>
      <c r="N61" s="16"/>
      <c r="O61" s="24">
        <f>O22-O53-(O57-O58)</f>
        <v>0</v>
      </c>
      <c r="P61" s="16"/>
      <c r="Q61" s="24">
        <f>Q22-Q53-(Q57-Q58)</f>
        <v>0</v>
      </c>
      <c r="R61" s="16"/>
      <c r="S61" s="24">
        <f>S22-S53-(S57-S58)</f>
        <v>0</v>
      </c>
      <c r="T61" s="16"/>
      <c r="U61" s="24">
        <f>U22-U53-(U57-U58)</f>
        <v>0</v>
      </c>
      <c r="V61" s="16"/>
      <c r="W61" s="24">
        <f>W22-W53-(W57-W58)</f>
        <v>0</v>
      </c>
      <c r="X61" s="16"/>
      <c r="Y61" s="86">
        <f>SUM(E61:W61)</f>
        <v>0</v>
      </c>
      <c r="Z61" s="60"/>
      <c r="AA61" s="11"/>
      <c r="AB61" s="11"/>
      <c r="AC61" s="11"/>
      <c r="AD61" s="11"/>
      <c r="AE61" s="11"/>
      <c r="AF61" s="11"/>
      <c r="AG61" s="11"/>
    </row>
    <row r="62" spans="1:33" ht="17.25" customHeight="1">
      <c r="A62" s="2"/>
      <c r="B62" s="258"/>
      <c r="C62" s="10" t="s">
        <v>69</v>
      </c>
      <c r="D62" s="2"/>
      <c r="E62" s="42">
        <f>E61+E7</f>
        <v>0</v>
      </c>
      <c r="F62" s="17"/>
      <c r="G62" s="42">
        <f>G61+G7</f>
        <v>0</v>
      </c>
      <c r="H62" s="17"/>
      <c r="I62" s="42">
        <f>I61+I7</f>
        <v>0</v>
      </c>
      <c r="J62" s="17"/>
      <c r="K62" s="42">
        <f>K61+K7</f>
        <v>0</v>
      </c>
      <c r="L62" s="17"/>
      <c r="M62" s="42">
        <f>M61+M7</f>
        <v>0</v>
      </c>
      <c r="N62" s="17"/>
      <c r="O62" s="42">
        <f>O61+O7</f>
        <v>0</v>
      </c>
      <c r="P62" s="17"/>
      <c r="Q62" s="42">
        <f>Q61+Q7</f>
        <v>0</v>
      </c>
      <c r="R62" s="17"/>
      <c r="S62" s="42">
        <f>S61+S7</f>
        <v>0</v>
      </c>
      <c r="T62" s="17"/>
      <c r="U62" s="42">
        <f>U61+U7</f>
        <v>0</v>
      </c>
      <c r="V62" s="17"/>
      <c r="W62" s="42">
        <f>W61+W7</f>
        <v>0</v>
      </c>
      <c r="X62" s="17"/>
      <c r="Y62" s="86">
        <f>SUM(E62:W62)</f>
        <v>0</v>
      </c>
      <c r="Z62" s="60"/>
      <c r="AA62" s="11"/>
      <c r="AB62" s="11"/>
      <c r="AC62" s="11"/>
      <c r="AD62" s="11"/>
      <c r="AE62" s="11"/>
      <c r="AF62" s="11"/>
      <c r="AG62" s="11"/>
    </row>
    <row r="63" spans="1:33" ht="17.25" customHeight="1">
      <c r="A63" s="2"/>
      <c r="B63" s="258"/>
      <c r="C63" s="10"/>
      <c r="D63" s="2"/>
      <c r="E63" s="43"/>
      <c r="F63" s="43"/>
      <c r="G63" s="43"/>
      <c r="H63" s="43"/>
      <c r="I63" s="43"/>
      <c r="J63" s="43"/>
      <c r="K63" s="43"/>
      <c r="L63" s="43"/>
      <c r="M63" s="43"/>
      <c r="N63" s="43"/>
      <c r="O63" s="43"/>
      <c r="P63" s="43"/>
      <c r="Q63" s="43"/>
      <c r="R63" s="43"/>
      <c r="S63" s="43"/>
      <c r="T63" s="43"/>
      <c r="U63" s="43"/>
      <c r="V63" s="43"/>
      <c r="W63" s="43"/>
      <c r="X63" s="43"/>
      <c r="Y63" s="43"/>
      <c r="Z63" s="60"/>
      <c r="AA63" s="76"/>
      <c r="AB63" s="76"/>
      <c r="AC63" s="11"/>
      <c r="AD63" s="11"/>
      <c r="AE63" s="11"/>
      <c r="AF63" s="11"/>
      <c r="AG63" s="11"/>
    </row>
    <row r="64" spans="1:33" ht="17.25" customHeight="1">
      <c r="A64" s="2"/>
      <c r="B64" s="111"/>
      <c r="C64" s="10" t="s">
        <v>70</v>
      </c>
      <c r="D64" s="2"/>
      <c r="E64" s="74">
        <f>SUM(E10:E13)*0.15</f>
        <v>0</v>
      </c>
      <c r="F64" s="70"/>
      <c r="G64" s="74">
        <f>SUM(G10:G13)*0.15</f>
        <v>0</v>
      </c>
      <c r="H64" s="70"/>
      <c r="I64" s="74">
        <f>SUM(I10:I13)*0.15</f>
        <v>0</v>
      </c>
      <c r="J64" s="70"/>
      <c r="K64" s="74">
        <f>SUM(K10:K13)*0.15</f>
        <v>0</v>
      </c>
      <c r="L64" s="70"/>
      <c r="M64" s="74">
        <f>SUM(M10:M13)*0.15</f>
        <v>0</v>
      </c>
      <c r="N64" s="70"/>
      <c r="O64" s="74">
        <f>SUM(O10:O13)*0.15</f>
        <v>0</v>
      </c>
      <c r="P64" s="71"/>
      <c r="Q64" s="74">
        <f>SUM(Q10:Q13)*0.15</f>
        <v>0</v>
      </c>
      <c r="R64" s="71"/>
      <c r="S64" s="74">
        <f>SUM(S10:S13)*0.15</f>
        <v>0</v>
      </c>
      <c r="T64" s="71"/>
      <c r="U64" s="74">
        <f>SUM(U10:U13)*0.15</f>
        <v>0</v>
      </c>
      <c r="V64" s="70"/>
      <c r="W64" s="74">
        <f>SUM(W10:W13)*0.15</f>
        <v>0</v>
      </c>
      <c r="X64" s="43"/>
      <c r="Y64" s="62"/>
      <c r="Z64" s="60"/>
      <c r="AA64" s="115"/>
      <c r="AB64" s="76"/>
      <c r="AC64" s="11"/>
      <c r="AD64" s="11"/>
      <c r="AE64" s="11"/>
      <c r="AF64" s="11"/>
      <c r="AG64" s="11"/>
    </row>
    <row r="65" spans="1:33" s="69" customFormat="1" ht="39.950000000000003" customHeight="1">
      <c r="A65" s="63"/>
      <c r="B65" s="64"/>
      <c r="C65" s="65" t="s">
        <v>71</v>
      </c>
      <c r="D65" s="63"/>
      <c r="E65" s="75" t="str">
        <f>IF(ROUND(E62,0)&gt;ROUND(E64,0),E62-E64,"No Excess Surplus Projected")</f>
        <v>No Excess Surplus Projected</v>
      </c>
      <c r="F65" s="72"/>
      <c r="G65" s="75" t="str">
        <f>IF(ROUND(G62,0)&gt;ROUND(G64,0),G62-G64,"No Excess Surplus Projected")</f>
        <v>No Excess Surplus Projected</v>
      </c>
      <c r="H65" s="72"/>
      <c r="I65" s="75" t="str">
        <f>IF(ROUND(I62,0)&gt;ROUND(I64,0),I62-I64,"No Excess Surplus Projected")</f>
        <v>No Excess Surplus Projected</v>
      </c>
      <c r="J65" s="72"/>
      <c r="K65" s="75" t="str">
        <f>IF(ROUND(K62,0)&gt;ROUND(K64,0),K62-K64,"No Excess Surplus Projected")</f>
        <v>No Excess Surplus Projected</v>
      </c>
      <c r="L65" s="72"/>
      <c r="M65" s="75" t="str">
        <f>IF(ROUND(M62,0)&gt;ROUND(M64,0),M62-M64,"No Excess Surplus Projected")</f>
        <v>No Excess Surplus Projected</v>
      </c>
      <c r="N65" s="72"/>
      <c r="O65" s="75" t="str">
        <f>IF(ROUND(O62,0)&gt;ROUND(O64,0),O62-O64,"No Excess Surplus Projected")</f>
        <v>No Excess Surplus Projected</v>
      </c>
      <c r="P65" s="73"/>
      <c r="Q65" s="75" t="str">
        <f>IF(ROUND(Q62,0)&gt;ROUND(Q64,0),Q62-Q64,"No Excess Surplus Projected")</f>
        <v>No Excess Surplus Projected</v>
      </c>
      <c r="R65" s="73"/>
      <c r="S65" s="75" t="str">
        <f>IF(ROUND(S62,0)&gt;ROUND(S64,0),S62-S64,"No Excess Surplus Projected")</f>
        <v>No Excess Surplus Projected</v>
      </c>
      <c r="T65" s="73"/>
      <c r="U65" s="75" t="str">
        <f>IF(ROUND(U62,0)&gt;ROUND(U64,0),U62-U64,"No Excess Surplus Projected")</f>
        <v>No Excess Surplus Projected</v>
      </c>
      <c r="V65" s="72"/>
      <c r="W65" s="75" t="str">
        <f>IF(ROUND(W62,0)&gt;ROUND(W64,0),W62-W64,"No Excess Surplus Projected")</f>
        <v>No Excess Surplus Projected</v>
      </c>
      <c r="X65" s="66"/>
      <c r="Y65" s="62"/>
      <c r="Z65" s="67"/>
      <c r="AA65" s="11"/>
      <c r="AB65" s="77"/>
      <c r="AC65" s="68"/>
      <c r="AD65" s="68"/>
      <c r="AE65" s="68"/>
      <c r="AF65" s="68"/>
      <c r="AG65" s="68"/>
    </row>
    <row r="66" spans="1:33" s="69" customFormat="1" ht="11.45" customHeight="1">
      <c r="A66" s="63"/>
      <c r="B66" s="64"/>
      <c r="C66" s="65"/>
      <c r="D66" s="63"/>
      <c r="E66" s="72"/>
      <c r="F66" s="72"/>
      <c r="G66" s="72"/>
      <c r="H66" s="72"/>
      <c r="I66" s="72"/>
      <c r="J66" s="72"/>
      <c r="K66" s="72"/>
      <c r="L66" s="72"/>
      <c r="M66" s="72"/>
      <c r="N66" s="72"/>
      <c r="O66" s="72"/>
      <c r="P66" s="73"/>
      <c r="Q66" s="72"/>
      <c r="R66" s="73"/>
      <c r="S66" s="72"/>
      <c r="T66" s="73"/>
      <c r="U66" s="72"/>
      <c r="V66" s="72"/>
      <c r="W66" s="72"/>
      <c r="X66" s="66"/>
      <c r="Y66" s="62"/>
      <c r="Z66" s="67"/>
      <c r="AA66" s="77"/>
      <c r="AB66" s="77"/>
      <c r="AC66" s="68"/>
      <c r="AD66" s="68"/>
      <c r="AE66" s="68"/>
      <c r="AF66" s="68"/>
      <c r="AG66" s="68"/>
    </row>
    <row r="67" spans="1:33" s="69" customFormat="1" ht="25.5">
      <c r="A67" s="63"/>
      <c r="B67" s="64"/>
      <c r="C67" s="65" t="s">
        <v>72</v>
      </c>
      <c r="D67" s="63"/>
      <c r="E67" s="190"/>
      <c r="F67" s="72"/>
      <c r="G67" s="190"/>
      <c r="H67" s="72"/>
      <c r="I67" s="190"/>
      <c r="J67" s="72"/>
      <c r="K67" s="190"/>
      <c r="L67" s="72"/>
      <c r="M67" s="190"/>
      <c r="N67" s="72"/>
      <c r="O67" s="190"/>
      <c r="P67" s="73"/>
      <c r="Q67" s="190"/>
      <c r="R67" s="73"/>
      <c r="S67" s="190"/>
      <c r="T67" s="73"/>
      <c r="U67" s="190"/>
      <c r="V67" s="72"/>
      <c r="W67" s="190"/>
      <c r="X67" s="66"/>
      <c r="Y67" s="62"/>
      <c r="Z67" s="67"/>
      <c r="AA67" s="77"/>
      <c r="AB67" s="77"/>
      <c r="AC67" s="68"/>
      <c r="AD67" s="68"/>
      <c r="AE67" s="68"/>
      <c r="AF67" s="68"/>
      <c r="AG67" s="68"/>
    </row>
    <row r="68" spans="1:33" ht="17.25" customHeight="1">
      <c r="A68" s="2"/>
      <c r="B68" s="111"/>
      <c r="C68" s="10"/>
      <c r="D68" s="2"/>
      <c r="E68" s="43"/>
      <c r="F68" s="43"/>
      <c r="G68" s="43"/>
      <c r="H68" s="43"/>
      <c r="I68" s="43"/>
      <c r="J68" s="43"/>
      <c r="K68" s="43"/>
      <c r="L68" s="43"/>
      <c r="M68" s="43"/>
      <c r="N68" s="43"/>
      <c r="O68" s="43"/>
      <c r="P68" s="43"/>
      <c r="Q68" s="43"/>
      <c r="R68" s="43"/>
      <c r="S68" s="43"/>
      <c r="T68" s="43"/>
      <c r="U68" s="43"/>
      <c r="V68" s="43"/>
      <c r="W68" s="43"/>
      <c r="X68" s="43"/>
      <c r="Y68" s="43"/>
      <c r="Z68" s="60"/>
      <c r="AA68" s="76"/>
      <c r="AB68" s="76"/>
      <c r="AC68" s="11"/>
      <c r="AD68" s="11"/>
      <c r="AE68" s="11"/>
      <c r="AF68" s="11"/>
      <c r="AG68" s="11"/>
    </row>
    <row r="69" spans="1:33" ht="17.25" customHeight="1">
      <c r="A69" s="2"/>
      <c r="B69" s="111"/>
      <c r="C69" s="259" t="s">
        <v>73</v>
      </c>
      <c r="D69" s="260"/>
      <c r="E69" s="260"/>
      <c r="F69" s="260"/>
      <c r="G69" s="260"/>
      <c r="H69" s="260"/>
      <c r="I69" s="260"/>
      <c r="J69" s="43"/>
      <c r="K69" s="45"/>
      <c r="L69" s="45"/>
      <c r="M69" s="45"/>
      <c r="N69" s="45"/>
      <c r="O69" s="45"/>
      <c r="P69" s="45"/>
      <c r="Q69" s="45"/>
      <c r="R69" s="45"/>
      <c r="S69" s="45"/>
      <c r="T69" s="45"/>
      <c r="U69" s="45"/>
      <c r="V69" s="45"/>
      <c r="W69" s="45"/>
      <c r="X69" s="45"/>
      <c r="Y69" s="45"/>
      <c r="Z69" s="60"/>
      <c r="AA69" s="76"/>
      <c r="AB69" s="76"/>
      <c r="AC69" s="11"/>
      <c r="AD69" s="11"/>
      <c r="AE69" s="11"/>
      <c r="AF69" s="11"/>
      <c r="AG69" s="11"/>
    </row>
    <row r="70" spans="1:33" ht="51" customHeight="1">
      <c r="A70" s="2"/>
      <c r="B70" s="111"/>
      <c r="C70" s="260"/>
      <c r="D70" s="260"/>
      <c r="E70" s="260"/>
      <c r="F70" s="260"/>
      <c r="G70" s="260"/>
      <c r="H70" s="260"/>
      <c r="I70" s="260"/>
      <c r="J70" s="43"/>
      <c r="K70" s="261"/>
      <c r="L70" s="261"/>
      <c r="M70" s="261"/>
      <c r="N70" s="261"/>
      <c r="O70" s="261"/>
      <c r="P70" s="261"/>
      <c r="Q70" s="261"/>
      <c r="R70" s="43"/>
      <c r="S70" s="43"/>
      <c r="T70" s="43"/>
      <c r="U70" s="43"/>
      <c r="V70" s="43"/>
      <c r="W70" s="43"/>
      <c r="X70" s="43"/>
      <c r="Y70" s="43"/>
      <c r="Z70" s="61"/>
      <c r="AA70" s="76"/>
      <c r="AB70" s="76">
        <v>724721.1</v>
      </c>
      <c r="AC70" s="11"/>
      <c r="AD70" s="11"/>
      <c r="AE70" s="11"/>
      <c r="AF70" s="11"/>
      <c r="AG70" s="11"/>
    </row>
    <row r="71" spans="1:33" ht="11.45" customHeight="1">
      <c r="A71" s="43"/>
      <c r="B71" s="45"/>
      <c r="C71" s="45"/>
      <c r="D71" s="45"/>
      <c r="E71" s="57"/>
      <c r="F71" s="45"/>
      <c r="G71" s="45"/>
      <c r="H71" s="45"/>
      <c r="I71" s="45"/>
      <c r="J71" s="45"/>
      <c r="K71" s="45"/>
      <c r="L71" s="45"/>
      <c r="M71" s="45"/>
      <c r="N71" s="45"/>
      <c r="O71" s="45"/>
      <c r="P71" s="45"/>
      <c r="Q71" s="45"/>
      <c r="R71" s="45"/>
      <c r="S71" s="45"/>
      <c r="T71" s="45"/>
      <c r="U71" s="45"/>
      <c r="V71" s="45"/>
      <c r="W71" s="45"/>
      <c r="X71" s="45"/>
      <c r="Y71" s="45"/>
      <c r="Z71" s="45"/>
      <c r="AA71" s="76"/>
      <c r="AB71" s="76">
        <v>608695.4</v>
      </c>
      <c r="AC71" s="11"/>
      <c r="AD71" s="11"/>
      <c r="AE71" s="11"/>
      <c r="AF71" s="11"/>
      <c r="AG71" s="11"/>
    </row>
    <row r="72" spans="1:33" ht="11.4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76"/>
      <c r="AB72" s="76">
        <f>AB70-AB71</f>
        <v>116025.69999999995</v>
      </c>
      <c r="AC72" s="11"/>
      <c r="AD72" s="11"/>
      <c r="AE72" s="11"/>
      <c r="AF72" s="11"/>
      <c r="AG72" s="11"/>
    </row>
    <row r="73" spans="1:33" ht="11.4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76"/>
      <c r="AB73" s="76"/>
      <c r="AC73" s="11"/>
      <c r="AD73" s="11"/>
      <c r="AE73" s="11"/>
      <c r="AF73" s="11"/>
      <c r="AG73" s="11"/>
    </row>
    <row r="74" spans="1:33" ht="11.4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76"/>
      <c r="AB74" s="76"/>
      <c r="AC74" s="11"/>
      <c r="AD74" s="11"/>
      <c r="AE74" s="11"/>
      <c r="AF74" s="11"/>
      <c r="AG74" s="11"/>
    </row>
    <row r="75" spans="1:33" ht="11.4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8"/>
      <c r="AA75" s="76"/>
      <c r="AB75" s="76"/>
      <c r="AC75" s="11"/>
      <c r="AD75" s="11"/>
      <c r="AE75" s="11"/>
      <c r="AF75" s="11"/>
      <c r="AG75" s="11"/>
    </row>
    <row r="76" spans="1:33" ht="11.4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9"/>
      <c r="AA76" s="11"/>
      <c r="AB76" s="11"/>
      <c r="AC76" s="11"/>
      <c r="AD76" s="11"/>
      <c r="AE76" s="11"/>
      <c r="AF76" s="11"/>
      <c r="AG76" s="11"/>
    </row>
    <row r="77" spans="1:3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9"/>
      <c r="AA77" s="11"/>
      <c r="AB77" s="11"/>
      <c r="AC77" s="11"/>
      <c r="AD77" s="11"/>
      <c r="AE77" s="11"/>
      <c r="AF77" s="11"/>
      <c r="AG77" s="11"/>
    </row>
    <row r="78" spans="1:3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c r="A83" s="11"/>
      <c r="B83" s="13"/>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c r="A84" s="11"/>
      <c r="B84" s="20"/>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c r="A85" s="11"/>
      <c r="B85" s="20"/>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c r="A86" s="11"/>
      <c r="B86" s="20"/>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c r="A87" s="11"/>
      <c r="B87" s="20"/>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c r="A88" s="11"/>
      <c r="B88" s="20"/>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c r="A89" s="11"/>
      <c r="B89" s="20"/>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c r="A90" s="11"/>
      <c r="B90" s="20"/>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c r="A91" s="11"/>
      <c r="B91" s="20"/>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c r="A92" s="11"/>
      <c r="B92" s="20"/>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c r="A93" s="11"/>
      <c r="B93" s="20"/>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c r="A94" s="11"/>
      <c r="B94" s="20"/>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c r="A95" s="11"/>
      <c r="B95" s="20"/>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c r="A96" s="11"/>
      <c r="B96" s="20"/>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c r="A97" s="11"/>
      <c r="B97" s="20"/>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c r="A98" s="11"/>
      <c r="B98" s="20"/>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c r="A99" s="11"/>
      <c r="B99" s="20"/>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c r="A100" s="11"/>
      <c r="B100" s="20"/>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c r="A101" s="11"/>
      <c r="B101" s="20"/>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c r="A102" s="11"/>
      <c r="B102" s="20"/>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c r="A103" s="11"/>
      <c r="B103" s="20"/>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c r="A104" s="11"/>
      <c r="B104" s="20"/>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c r="A105" s="11"/>
      <c r="B105" s="20"/>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c r="A106" s="11"/>
      <c r="B106" s="20"/>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c r="A107" s="11"/>
      <c r="B107" s="20"/>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c r="A108" s="11"/>
      <c r="B108" s="20"/>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c r="A109" s="11"/>
      <c r="B109" s="20"/>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c r="A110" s="11"/>
      <c r="B110" s="20"/>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c r="A111" s="11"/>
      <c r="B111" s="20"/>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8.25" customHeight="1">
      <c r="A112" s="11"/>
      <c r="B112" s="20"/>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2" customHeight="1">
      <c r="A113" s="11"/>
      <c r="B113" s="20"/>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5.75" customHeight="1">
      <c r="A114" s="11"/>
      <c r="B114" s="20"/>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9.5" customHeight="1">
      <c r="A115" s="11"/>
      <c r="B115" s="20"/>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7.5" customHeight="1">
      <c r="A116" s="11"/>
      <c r="B116" s="20"/>
      <c r="C116" s="11"/>
      <c r="D116" s="11"/>
      <c r="E116" s="11"/>
      <c r="F116" s="11"/>
      <c r="G116" s="11"/>
      <c r="H116" s="11"/>
      <c r="I116" s="11"/>
      <c r="J116" s="11"/>
      <c r="Z116" s="11"/>
      <c r="AA116" s="11"/>
      <c r="AB116" s="11"/>
      <c r="AC116" s="11"/>
      <c r="AD116" s="11"/>
      <c r="AE116" s="11"/>
      <c r="AF116" s="11"/>
      <c r="AG116" s="11"/>
    </row>
    <row r="117" spans="1:33" ht="9" customHeight="1">
      <c r="A117" s="11"/>
      <c r="B117" s="21"/>
      <c r="C117" s="11"/>
      <c r="D117" s="11"/>
      <c r="E117" s="11"/>
      <c r="F117" s="11"/>
      <c r="G117" s="11"/>
      <c r="H117" s="11"/>
      <c r="I117" s="11"/>
      <c r="J117" s="11"/>
      <c r="Z117" s="11"/>
      <c r="AA117" s="11"/>
      <c r="AB117" s="11"/>
      <c r="AC117" s="11"/>
      <c r="AD117" s="11"/>
      <c r="AE117" s="11"/>
      <c r="AF117" s="11"/>
      <c r="AG117" s="11"/>
    </row>
    <row r="118" spans="1:33">
      <c r="B118"/>
      <c r="AA118" s="11"/>
      <c r="AB118" s="11"/>
      <c r="AC118" s="11"/>
      <c r="AD118" s="11"/>
      <c r="AE118" s="11"/>
      <c r="AF118" s="11"/>
      <c r="AG118" s="11"/>
    </row>
    <row r="119" spans="1:33">
      <c r="B119"/>
      <c r="AA119" s="11"/>
      <c r="AB119" s="11"/>
      <c r="AC119" s="11"/>
      <c r="AD119" s="11"/>
      <c r="AE119" s="11"/>
      <c r="AF119" s="11"/>
      <c r="AG119" s="11"/>
    </row>
    <row r="120" spans="1:33">
      <c r="B120"/>
      <c r="AA120" s="11"/>
      <c r="AB120" s="11"/>
      <c r="AC120" s="11"/>
      <c r="AD120" s="11"/>
      <c r="AE120" s="11"/>
      <c r="AF120" s="11"/>
      <c r="AG120" s="11"/>
    </row>
    <row r="121" spans="1:33">
      <c r="B121"/>
      <c r="AA121" s="11"/>
      <c r="AB121" s="11"/>
      <c r="AC121" s="11"/>
      <c r="AD121" s="11"/>
      <c r="AE121" s="11"/>
      <c r="AF121" s="11"/>
      <c r="AG121" s="11"/>
    </row>
    <row r="122" spans="1:33">
      <c r="B122"/>
      <c r="AA122" s="11"/>
      <c r="AB122" s="11"/>
      <c r="AC122" s="11"/>
      <c r="AD122" s="11"/>
      <c r="AE122" s="11"/>
      <c r="AF122" s="11"/>
      <c r="AG122" s="11"/>
    </row>
    <row r="123" spans="1:33">
      <c r="B123"/>
      <c r="AA123" s="11"/>
      <c r="AB123" s="11"/>
      <c r="AC123" s="11"/>
      <c r="AD123" s="11"/>
      <c r="AE123" s="11"/>
      <c r="AF123" s="11"/>
      <c r="AG123" s="11"/>
    </row>
    <row r="124" spans="1:33">
      <c r="B124"/>
      <c r="AA124" s="11"/>
      <c r="AB124" s="11"/>
      <c r="AC124" s="11"/>
      <c r="AD124" s="11"/>
      <c r="AE124" s="11"/>
      <c r="AF124" s="11"/>
      <c r="AG124" s="11"/>
    </row>
    <row r="125" spans="1:33">
      <c r="B125"/>
      <c r="AA125" s="11"/>
      <c r="AB125" s="11"/>
      <c r="AC125" s="11"/>
      <c r="AD125" s="11"/>
      <c r="AE125" s="11"/>
      <c r="AF125" s="11"/>
      <c r="AG125" s="11"/>
    </row>
    <row r="126" spans="1:33">
      <c r="B126"/>
      <c r="AA126" s="11"/>
      <c r="AB126" s="11"/>
      <c r="AC126" s="11"/>
      <c r="AD126" s="11"/>
      <c r="AE126" s="11"/>
      <c r="AF126" s="11"/>
      <c r="AG126" s="11"/>
    </row>
    <row r="127" spans="1:33">
      <c r="B127"/>
      <c r="AA127" s="11"/>
      <c r="AB127" s="11"/>
      <c r="AC127" s="11"/>
      <c r="AD127" s="11"/>
      <c r="AE127" s="11"/>
      <c r="AF127" s="11"/>
      <c r="AG127" s="11"/>
    </row>
    <row r="128" spans="1:33">
      <c r="AA128" s="11"/>
      <c r="AB128" s="11"/>
      <c r="AC128" s="11"/>
      <c r="AD128" s="11"/>
      <c r="AE128" s="11"/>
      <c r="AF128" s="11"/>
      <c r="AG128" s="11"/>
    </row>
    <row r="129" spans="27:33">
      <c r="AA129" s="11"/>
      <c r="AB129" s="11"/>
      <c r="AC129" s="11"/>
      <c r="AD129" s="11"/>
      <c r="AE129" s="11"/>
      <c r="AF129" s="11"/>
      <c r="AG129" s="11"/>
    </row>
    <row r="130" spans="27:33">
      <c r="AA130" s="11"/>
      <c r="AB130" s="11"/>
      <c r="AC130" s="11"/>
      <c r="AD130" s="11"/>
      <c r="AE130" s="11"/>
      <c r="AF130" s="11"/>
      <c r="AG130" s="11"/>
    </row>
    <row r="131" spans="27:33">
      <c r="AA131" s="11"/>
      <c r="AB131" s="11"/>
      <c r="AC131" s="11"/>
      <c r="AD131" s="11"/>
      <c r="AE131" s="11"/>
      <c r="AF131" s="11"/>
      <c r="AG131" s="11"/>
    </row>
    <row r="132" spans="27:33">
      <c r="AA132" s="11"/>
      <c r="AB132" s="11"/>
      <c r="AC132" s="11"/>
      <c r="AD132" s="11"/>
      <c r="AE132" s="11"/>
      <c r="AF132" s="11"/>
      <c r="AG132" s="11"/>
    </row>
    <row r="133" spans="27:33">
      <c r="AA133" s="11"/>
      <c r="AB133" s="11"/>
      <c r="AC133" s="11"/>
      <c r="AD133" s="11"/>
      <c r="AE133" s="11"/>
      <c r="AF133" s="11"/>
      <c r="AG133" s="11"/>
    </row>
    <row r="134" spans="27:33">
      <c r="AA134" s="11"/>
      <c r="AB134" s="11"/>
      <c r="AC134" s="11"/>
      <c r="AD134" s="11"/>
      <c r="AE134" s="11"/>
      <c r="AF134" s="11"/>
      <c r="AG134" s="11"/>
    </row>
    <row r="135" spans="27:33">
      <c r="AA135" s="11"/>
      <c r="AB135" s="11"/>
      <c r="AC135" s="11"/>
      <c r="AD135" s="11"/>
      <c r="AE135" s="11"/>
      <c r="AF135" s="11"/>
      <c r="AG135" s="11"/>
    </row>
    <row r="136" spans="27:33">
      <c r="AA136" s="11"/>
      <c r="AB136" s="11"/>
      <c r="AC136" s="11"/>
      <c r="AD136" s="11"/>
      <c r="AE136" s="11"/>
      <c r="AF136" s="11"/>
      <c r="AG136" s="11"/>
    </row>
    <row r="137" spans="27:33">
      <c r="AA137" s="11"/>
      <c r="AB137" s="11"/>
      <c r="AC137" s="11"/>
      <c r="AD137" s="11"/>
      <c r="AE137" s="11"/>
      <c r="AF137" s="11"/>
      <c r="AG137" s="11"/>
    </row>
    <row r="138" spans="27:33">
      <c r="AA138" s="11"/>
      <c r="AB138" s="11"/>
      <c r="AC138" s="11"/>
      <c r="AD138" s="11"/>
      <c r="AE138" s="11"/>
      <c r="AF138" s="11"/>
      <c r="AG138" s="11"/>
    </row>
    <row r="139" spans="27:33">
      <c r="AA139" s="11"/>
      <c r="AB139" s="11"/>
      <c r="AC139" s="11"/>
      <c r="AD139" s="11"/>
      <c r="AE139" s="11"/>
      <c r="AF139" s="11"/>
      <c r="AG139" s="11"/>
    </row>
    <row r="140" spans="27:33">
      <c r="AA140" s="11"/>
      <c r="AB140" s="11"/>
      <c r="AC140" s="11"/>
      <c r="AD140" s="11"/>
      <c r="AE140" s="11"/>
      <c r="AF140" s="11"/>
      <c r="AG140" s="11"/>
    </row>
    <row r="141" spans="27:33">
      <c r="AA141" s="11"/>
      <c r="AB141" s="11"/>
      <c r="AC141" s="11"/>
      <c r="AD141" s="11"/>
      <c r="AE141" s="11"/>
      <c r="AF141" s="11"/>
      <c r="AG141" s="11"/>
    </row>
    <row r="142" spans="27:33">
      <c r="AA142" s="11"/>
      <c r="AB142" s="11"/>
      <c r="AC142" s="11"/>
      <c r="AD142" s="11"/>
      <c r="AE142" s="11"/>
      <c r="AF142" s="11"/>
      <c r="AG142" s="11"/>
    </row>
    <row r="143" spans="27:33">
      <c r="AA143" s="11"/>
      <c r="AB143" s="11"/>
      <c r="AC143" s="11"/>
      <c r="AD143" s="11"/>
      <c r="AE143" s="11"/>
      <c r="AF143" s="11"/>
      <c r="AG143" s="11"/>
    </row>
    <row r="144" spans="27:33">
      <c r="AA144" s="11"/>
      <c r="AB144" s="11"/>
      <c r="AC144" s="11"/>
      <c r="AD144" s="11"/>
      <c r="AE144" s="11"/>
      <c r="AF144" s="11"/>
      <c r="AG144" s="11"/>
    </row>
    <row r="145" spans="27:33">
      <c r="AA145" s="11"/>
      <c r="AB145" s="11"/>
      <c r="AC145" s="11"/>
      <c r="AD145" s="11"/>
      <c r="AE145" s="11"/>
      <c r="AF145" s="11"/>
      <c r="AG145" s="11"/>
    </row>
    <row r="146" spans="27:33">
      <c r="AA146" s="11"/>
      <c r="AB146" s="11"/>
      <c r="AC146" s="11"/>
      <c r="AD146" s="11"/>
      <c r="AE146" s="11"/>
      <c r="AF146" s="11"/>
      <c r="AG146" s="11"/>
    </row>
    <row r="147" spans="27:33">
      <c r="AA147" s="11"/>
      <c r="AB147" s="11"/>
      <c r="AC147" s="11"/>
      <c r="AD147" s="11"/>
      <c r="AE147" s="11"/>
      <c r="AF147" s="11"/>
      <c r="AG147" s="11"/>
    </row>
    <row r="148" spans="27:33">
      <c r="AA148" s="11"/>
      <c r="AB148" s="11"/>
      <c r="AC148" s="11"/>
      <c r="AD148" s="11"/>
      <c r="AE148" s="11"/>
      <c r="AF148" s="11"/>
      <c r="AG148" s="11"/>
    </row>
    <row r="149" spans="27:33">
      <c r="AA149" s="11"/>
      <c r="AB149" s="11"/>
      <c r="AC149" s="11"/>
      <c r="AD149" s="11"/>
      <c r="AE149" s="11"/>
      <c r="AF149" s="11"/>
      <c r="AG149" s="11"/>
    </row>
    <row r="150" spans="27:33">
      <c r="AA150" s="11"/>
      <c r="AB150" s="11"/>
      <c r="AC150" s="11"/>
      <c r="AD150" s="11"/>
      <c r="AE150" s="11"/>
      <c r="AF150" s="11"/>
      <c r="AG150" s="11"/>
    </row>
    <row r="151" spans="27:33">
      <c r="AA151" s="11"/>
      <c r="AB151" s="11"/>
      <c r="AC151" s="11"/>
      <c r="AD151" s="11"/>
      <c r="AE151" s="11"/>
      <c r="AF151" s="11"/>
      <c r="AG151" s="11"/>
    </row>
    <row r="152" spans="27:33">
      <c r="AA152" s="11"/>
      <c r="AB152" s="11"/>
      <c r="AC152" s="11"/>
      <c r="AD152" s="11"/>
      <c r="AE152" s="11"/>
      <c r="AF152" s="11"/>
      <c r="AG152" s="11"/>
    </row>
    <row r="153" spans="27:33">
      <c r="AA153" s="11"/>
      <c r="AB153" s="11"/>
      <c r="AC153" s="11"/>
      <c r="AD153" s="11"/>
      <c r="AE153" s="11"/>
      <c r="AF153" s="11"/>
      <c r="AG153" s="11"/>
    </row>
    <row r="154" spans="27:33">
      <c r="AA154" s="11"/>
      <c r="AB154" s="11"/>
      <c r="AC154" s="11"/>
      <c r="AD154" s="11"/>
      <c r="AE154" s="11"/>
      <c r="AF154" s="11"/>
      <c r="AG154" s="11"/>
    </row>
    <row r="155" spans="27:33">
      <c r="AA155" s="11"/>
      <c r="AB155" s="11"/>
      <c r="AC155" s="11"/>
      <c r="AD155" s="11"/>
      <c r="AE155" s="11"/>
      <c r="AF155" s="11"/>
      <c r="AG155" s="11"/>
    </row>
    <row r="156" spans="27:33">
      <c r="AA156" s="11"/>
      <c r="AB156" s="11"/>
      <c r="AC156" s="11"/>
      <c r="AD156" s="11"/>
      <c r="AE156" s="11"/>
      <c r="AF156" s="11"/>
      <c r="AG156" s="11"/>
    </row>
    <row r="157" spans="27:33">
      <c r="AA157" s="11"/>
      <c r="AB157" s="11"/>
      <c r="AC157" s="11"/>
      <c r="AD157" s="11"/>
      <c r="AE157" s="11"/>
      <c r="AF157" s="11"/>
      <c r="AG157" s="11"/>
    </row>
    <row r="158" spans="27:33">
      <c r="AA158" s="11"/>
      <c r="AB158" s="11"/>
      <c r="AC158" s="11"/>
      <c r="AD158" s="11"/>
      <c r="AE158" s="11"/>
      <c r="AF158" s="11"/>
      <c r="AG158" s="11"/>
    </row>
    <row r="159" spans="27:33">
      <c r="AA159" s="11"/>
      <c r="AB159" s="11"/>
      <c r="AC159" s="11"/>
      <c r="AD159" s="11"/>
      <c r="AE159" s="11"/>
      <c r="AF159" s="11"/>
      <c r="AG159" s="11"/>
    </row>
    <row r="160" spans="27:33">
      <c r="AA160" s="11"/>
      <c r="AB160" s="11"/>
      <c r="AC160" s="11"/>
      <c r="AD160" s="11"/>
      <c r="AE160" s="11"/>
      <c r="AF160" s="11"/>
      <c r="AG160" s="11"/>
    </row>
    <row r="161" spans="27:33">
      <c r="AA161" s="11"/>
      <c r="AB161" s="11"/>
      <c r="AC161" s="11"/>
      <c r="AD161" s="11"/>
      <c r="AE161" s="11"/>
      <c r="AF161" s="11"/>
      <c r="AG161" s="11"/>
    </row>
    <row r="162" spans="27:33">
      <c r="AA162" s="11"/>
      <c r="AB162" s="11"/>
      <c r="AC162" s="11"/>
      <c r="AD162" s="11"/>
      <c r="AE162" s="11"/>
      <c r="AF162" s="11"/>
      <c r="AG162" s="11"/>
    </row>
    <row r="163" spans="27:33">
      <c r="AA163" s="11"/>
      <c r="AB163" s="11"/>
      <c r="AC163" s="11"/>
      <c r="AD163" s="11"/>
      <c r="AE163" s="11"/>
      <c r="AF163" s="11"/>
      <c r="AG163" s="11"/>
    </row>
    <row r="164" spans="27:33">
      <c r="AA164" s="11"/>
      <c r="AB164" s="11"/>
      <c r="AC164" s="11"/>
      <c r="AD164" s="11"/>
      <c r="AE164" s="11"/>
      <c r="AF164" s="11"/>
      <c r="AG164" s="11"/>
    </row>
    <row r="165" spans="27:33">
      <c r="AA165" s="11"/>
      <c r="AB165" s="11"/>
      <c r="AC165" s="11"/>
      <c r="AD165" s="11"/>
      <c r="AE165" s="11"/>
      <c r="AF165" s="11"/>
      <c r="AG165" s="11"/>
    </row>
    <row r="166" spans="27:33">
      <c r="AA166" s="11"/>
      <c r="AB166" s="11"/>
      <c r="AC166" s="11"/>
      <c r="AD166" s="11"/>
      <c r="AE166" s="11"/>
      <c r="AF166" s="11"/>
      <c r="AG166" s="11"/>
    </row>
    <row r="167" spans="27:33">
      <c r="AA167" s="11"/>
      <c r="AB167" s="11"/>
      <c r="AC167" s="11"/>
      <c r="AD167" s="11"/>
      <c r="AE167" s="11"/>
      <c r="AF167" s="11"/>
      <c r="AG167" s="11"/>
    </row>
    <row r="168" spans="27:33">
      <c r="AA168" s="11"/>
      <c r="AB168" s="11"/>
      <c r="AC168" s="11"/>
      <c r="AD168" s="11"/>
      <c r="AE168" s="11"/>
      <c r="AF168" s="11"/>
      <c r="AG168" s="11"/>
    </row>
    <row r="169" spans="27:33">
      <c r="AA169" s="11"/>
      <c r="AB169" s="11"/>
      <c r="AC169" s="11"/>
      <c r="AD169" s="11"/>
      <c r="AE169" s="11"/>
      <c r="AF169" s="11"/>
      <c r="AG169" s="11"/>
    </row>
    <row r="170" spans="27:33">
      <c r="AA170" s="11"/>
      <c r="AB170" s="11"/>
      <c r="AC170" s="11"/>
      <c r="AD170" s="11"/>
      <c r="AE170" s="11"/>
      <c r="AF170" s="11"/>
      <c r="AG170" s="11"/>
    </row>
    <row r="171" spans="27:33">
      <c r="AA171" s="11"/>
      <c r="AB171" s="11"/>
      <c r="AC171" s="11"/>
      <c r="AD171" s="11"/>
      <c r="AE171" s="11"/>
      <c r="AF171" s="11"/>
      <c r="AG171" s="11"/>
    </row>
    <row r="172" spans="27:33">
      <c r="AA172" s="11"/>
      <c r="AB172" s="11"/>
      <c r="AC172" s="11"/>
      <c r="AD172" s="11"/>
      <c r="AE172" s="11"/>
      <c r="AF172" s="11"/>
      <c r="AG172" s="11"/>
    </row>
    <row r="173" spans="27:33">
      <c r="AA173" s="11"/>
      <c r="AB173" s="11"/>
      <c r="AC173" s="11"/>
      <c r="AD173" s="11"/>
      <c r="AE173" s="11"/>
      <c r="AF173" s="11"/>
      <c r="AG173" s="11"/>
    </row>
    <row r="174" spans="27:33">
      <c r="AA174" s="11"/>
      <c r="AB174" s="11"/>
      <c r="AC174" s="11"/>
      <c r="AD174" s="11"/>
      <c r="AE174" s="11"/>
      <c r="AF174" s="11"/>
      <c r="AG174" s="11"/>
    </row>
    <row r="175" spans="27:33">
      <c r="AA175" s="11"/>
      <c r="AB175" s="11"/>
      <c r="AC175" s="11"/>
      <c r="AD175" s="11"/>
      <c r="AE175" s="11"/>
      <c r="AF175" s="11"/>
      <c r="AG175" s="11"/>
    </row>
    <row r="176" spans="27:33">
      <c r="AA176" s="11"/>
      <c r="AB176" s="11"/>
      <c r="AC176" s="11"/>
      <c r="AD176" s="11"/>
      <c r="AE176" s="11"/>
      <c r="AF176" s="11"/>
      <c r="AG176" s="11"/>
    </row>
    <row r="177" spans="27:33">
      <c r="AA177" s="11"/>
      <c r="AB177" s="11"/>
      <c r="AC177" s="11"/>
      <c r="AD177" s="11"/>
      <c r="AE177" s="11"/>
      <c r="AF177" s="11"/>
      <c r="AG177" s="11"/>
    </row>
    <row r="178" spans="27:33">
      <c r="AA178" s="11"/>
      <c r="AB178" s="11"/>
      <c r="AC178" s="11"/>
      <c r="AD178" s="11"/>
      <c r="AE178" s="11"/>
      <c r="AF178" s="11"/>
      <c r="AG178" s="11"/>
    </row>
    <row r="179" spans="27:33">
      <c r="AA179" s="11"/>
      <c r="AB179" s="11"/>
      <c r="AC179" s="11"/>
      <c r="AD179" s="11"/>
      <c r="AE179" s="11"/>
      <c r="AF179" s="11"/>
      <c r="AG179" s="11"/>
    </row>
    <row r="180" spans="27:33">
      <c r="AA180" s="11"/>
      <c r="AB180" s="11"/>
      <c r="AC180" s="11"/>
      <c r="AD180" s="11"/>
      <c r="AE180" s="11"/>
      <c r="AF180" s="11"/>
      <c r="AG180" s="11"/>
    </row>
    <row r="181" spans="27:33">
      <c r="AA181" s="11"/>
      <c r="AB181" s="11"/>
      <c r="AC181" s="11"/>
      <c r="AD181" s="11"/>
      <c r="AE181" s="11"/>
      <c r="AF181" s="11"/>
      <c r="AG181" s="11"/>
    </row>
    <row r="182" spans="27:33">
      <c r="AA182" s="11"/>
      <c r="AB182" s="11"/>
      <c r="AC182" s="11"/>
      <c r="AD182" s="11"/>
      <c r="AE182" s="11"/>
      <c r="AF182" s="11"/>
      <c r="AG182" s="11"/>
    </row>
    <row r="183" spans="27:33">
      <c r="AA183" s="11"/>
      <c r="AB183" s="11"/>
      <c r="AC183" s="11"/>
      <c r="AD183" s="11"/>
      <c r="AE183" s="11"/>
      <c r="AF183" s="11"/>
      <c r="AG183" s="11"/>
    </row>
    <row r="184" spans="27:33">
      <c r="AA184" s="11"/>
      <c r="AB184" s="11"/>
      <c r="AC184" s="11"/>
      <c r="AD184" s="11"/>
      <c r="AE184" s="11"/>
      <c r="AF184" s="11"/>
      <c r="AG184" s="11"/>
    </row>
    <row r="185" spans="27:33">
      <c r="AA185" s="11"/>
      <c r="AB185" s="11"/>
      <c r="AC185" s="11"/>
      <c r="AD185" s="11"/>
      <c r="AE185" s="11"/>
      <c r="AF185" s="11"/>
      <c r="AG185" s="11"/>
    </row>
    <row r="186" spans="27:33">
      <c r="AA186" s="11"/>
      <c r="AB186" s="11"/>
      <c r="AC186" s="11"/>
      <c r="AD186" s="11"/>
      <c r="AE186" s="11"/>
      <c r="AF186" s="11"/>
      <c r="AG186" s="11"/>
    </row>
    <row r="187" spans="27:33">
      <c r="AA187" s="11"/>
      <c r="AB187" s="11"/>
      <c r="AC187" s="11"/>
      <c r="AD187" s="11"/>
      <c r="AE187" s="11"/>
      <c r="AF187" s="11"/>
      <c r="AG187" s="11"/>
    </row>
    <row r="188" spans="27:33">
      <c r="AA188" s="11"/>
      <c r="AB188" s="11"/>
      <c r="AC188" s="11"/>
      <c r="AD188" s="11"/>
      <c r="AE188" s="11"/>
      <c r="AF188" s="11"/>
      <c r="AG188" s="11"/>
    </row>
    <row r="189" spans="27:33">
      <c r="AA189" s="11"/>
      <c r="AB189" s="11"/>
      <c r="AC189" s="11"/>
      <c r="AD189" s="11"/>
      <c r="AE189" s="11"/>
      <c r="AF189" s="11"/>
      <c r="AG189" s="11"/>
    </row>
    <row r="190" spans="27:33">
      <c r="AA190" s="11"/>
      <c r="AB190" s="11"/>
      <c r="AC190" s="11"/>
      <c r="AD190" s="11"/>
      <c r="AE190" s="11"/>
      <c r="AF190" s="11"/>
      <c r="AG190" s="11"/>
    </row>
    <row r="191" spans="27:33">
      <c r="AA191" s="11"/>
      <c r="AB191" s="11"/>
      <c r="AC191" s="11"/>
      <c r="AD191" s="11"/>
      <c r="AE191" s="11"/>
      <c r="AF191" s="11"/>
      <c r="AG191" s="11"/>
    </row>
    <row r="192" spans="27:33">
      <c r="AA192" s="11"/>
      <c r="AB192" s="11"/>
      <c r="AC192" s="11"/>
      <c r="AD192" s="11"/>
      <c r="AE192" s="11"/>
      <c r="AF192" s="11"/>
      <c r="AG192" s="11"/>
    </row>
    <row r="193" spans="27:33">
      <c r="AA193" s="11"/>
      <c r="AB193" s="11"/>
      <c r="AC193" s="11"/>
      <c r="AD193" s="11"/>
      <c r="AE193" s="11"/>
      <c r="AF193" s="11"/>
      <c r="AG193" s="11"/>
    </row>
  </sheetData>
  <sheetProtection sheet="1" objects="1" scenarios="1"/>
  <mergeCells count="5">
    <mergeCell ref="B7:B24"/>
    <mergeCell ref="B27:B58"/>
    <mergeCell ref="B61:B63"/>
    <mergeCell ref="C69:I70"/>
    <mergeCell ref="K70:Q70"/>
  </mergeCells>
  <conditionalFormatting sqref="E65:W67">
    <cfRule type="cellIs" dxfId="6" priority="1" operator="equal">
      <formula>"No Excess Surplus Projected"</formula>
    </cfRule>
    <cfRule type="cellIs" dxfId="5" priority="2" operator="greaterThan">
      <formula>0</formula>
    </cfRule>
  </conditionalFormatting>
  <printOptions horizontalCentered="1" verticalCentered="1"/>
  <pageMargins left="0.59055118110236227" right="0.59055118110236227" top="0.55118110236220474" bottom="0.62992125984251968" header="0.51181102362204722" footer="0.51181102362204722"/>
  <pageSetup paperSize="8" scale="70" fitToHeight="2" orientation="landscape" verticalDpi="4294967292" r:id="rId1"/>
  <headerFooter alignWithMargins="0">
    <oddHeader>&amp;C&amp;"Calibri"&amp;11&amp;K000000OFFICIAL&amp;1#</oddHead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A0CD-A8C2-4E30-8A6D-D6C9DE84798F}">
  <sheetPr>
    <tabColor theme="8"/>
  </sheetPr>
  <dimension ref="C2:R71"/>
  <sheetViews>
    <sheetView zoomScaleNormal="100" workbookViewId="0">
      <selection activeCell="F10" sqref="F10:F11"/>
    </sheetView>
  </sheetViews>
  <sheetFormatPr defaultRowHeight="12.75"/>
  <cols>
    <col min="1" max="2" width="3" style="2" customWidth="1"/>
    <col min="3" max="3" width="27.28515625" style="2" customWidth="1"/>
    <col min="4" max="4" width="10.7109375" style="2" customWidth="1"/>
    <col min="5" max="5" width="3.28515625" style="2" customWidth="1"/>
    <col min="6" max="6" width="52" style="2" customWidth="1"/>
    <col min="7" max="7" width="8.85546875" style="2" customWidth="1"/>
    <col min="8" max="8" width="9" style="2" customWidth="1"/>
    <col min="9" max="12" width="8.7109375" style="2" bestFit="1" customWidth="1"/>
    <col min="13" max="13" width="34.5703125" style="2" customWidth="1"/>
    <col min="14" max="16369" width="8.7109375" style="2" bestFit="1" customWidth="1"/>
    <col min="16370" max="16382" width="9.140625" style="2"/>
    <col min="16383" max="16384" width="9.140625" style="2" customWidth="1"/>
  </cols>
  <sheetData>
    <row r="2" spans="3:18" ht="40.35" customHeight="1">
      <c r="C2" s="112" t="s">
        <v>74</v>
      </c>
    </row>
    <row r="3" spans="3:18" ht="14.1" customHeight="1">
      <c r="C3" s="284" t="s">
        <v>75</v>
      </c>
      <c r="D3" s="284"/>
      <c r="E3" s="284"/>
      <c r="F3" s="284"/>
      <c r="G3" s="284"/>
      <c r="H3" s="284"/>
      <c r="I3" s="284"/>
      <c r="J3" s="284"/>
      <c r="K3" s="284"/>
      <c r="L3" s="284"/>
    </row>
    <row r="4" spans="3:18" ht="14.1" customHeight="1">
      <c r="C4" s="284"/>
      <c r="D4" s="284"/>
      <c r="E4" s="284"/>
      <c r="F4" s="284"/>
      <c r="G4" s="284"/>
      <c r="H4" s="284"/>
      <c r="I4" s="284"/>
      <c r="J4" s="284"/>
      <c r="K4" s="284"/>
      <c r="L4" s="284"/>
    </row>
    <row r="5" spans="3:18" ht="42.75" customHeight="1">
      <c r="C5" s="284"/>
      <c r="D5" s="284"/>
      <c r="E5" s="284"/>
      <c r="F5" s="284"/>
      <c r="G5" s="284"/>
      <c r="H5" s="284"/>
      <c r="I5" s="284"/>
      <c r="J5" s="284"/>
      <c r="K5" s="284"/>
      <c r="L5" s="284"/>
    </row>
    <row r="6" spans="3:18" ht="12" customHeight="1" thickBot="1">
      <c r="C6" s="100"/>
      <c r="D6" s="100"/>
      <c r="E6" s="100"/>
      <c r="F6" s="100"/>
      <c r="G6" s="113"/>
      <c r="H6" s="113"/>
    </row>
    <row r="7" spans="3:18" ht="20.45" customHeight="1" thickBot="1">
      <c r="C7" s="108" t="s">
        <v>76</v>
      </c>
      <c r="D7" s="232"/>
      <c r="E7" s="238"/>
      <c r="F7" s="238"/>
      <c r="G7" s="113"/>
      <c r="H7" s="113"/>
    </row>
    <row r="8" spans="3:18" ht="12.6" customHeight="1" thickBot="1">
      <c r="C8" s="100"/>
      <c r="D8" s="238"/>
      <c r="E8" s="238"/>
      <c r="F8" s="238"/>
      <c r="G8" s="113"/>
      <c r="H8" s="113"/>
    </row>
    <row r="9" spans="3:18" ht="37.5" customHeight="1" thickBot="1">
      <c r="C9" s="104" t="s">
        <v>77</v>
      </c>
      <c r="D9" s="239" t="s">
        <v>78</v>
      </c>
      <c r="E9" s="240"/>
      <c r="F9" s="241" t="s">
        <v>79</v>
      </c>
      <c r="G9" s="113"/>
      <c r="H9" s="287" t="s">
        <v>80</v>
      </c>
      <c r="I9" s="288"/>
      <c r="J9" s="288"/>
      <c r="K9" s="288"/>
      <c r="L9" s="288"/>
      <c r="M9" s="288"/>
      <c r="N9" s="288"/>
      <c r="O9" s="288"/>
      <c r="P9" s="288"/>
      <c r="Q9" s="288"/>
      <c r="R9" s="289"/>
    </row>
    <row r="10" spans="3:18" ht="14.1" customHeight="1">
      <c r="C10" s="280" t="s">
        <v>159</v>
      </c>
      <c r="D10" s="285"/>
      <c r="E10" s="242"/>
      <c r="F10" s="286"/>
      <c r="G10" s="113"/>
      <c r="H10" s="290"/>
      <c r="I10" s="291"/>
      <c r="J10" s="291"/>
      <c r="K10" s="291"/>
      <c r="L10" s="291"/>
      <c r="M10" s="291"/>
      <c r="N10" s="291"/>
      <c r="O10" s="291"/>
      <c r="P10" s="291"/>
      <c r="Q10" s="291"/>
      <c r="R10" s="292"/>
    </row>
    <row r="11" spans="3:18" ht="14.1" customHeight="1">
      <c r="C11" s="280"/>
      <c r="D11" s="285"/>
      <c r="E11" s="242"/>
      <c r="F11" s="285"/>
      <c r="G11" s="113"/>
      <c r="H11" s="293"/>
      <c r="I11" s="294"/>
      <c r="J11" s="294"/>
      <c r="K11" s="294"/>
      <c r="L11" s="294"/>
      <c r="M11" s="294"/>
      <c r="N11" s="294"/>
      <c r="O11" s="294"/>
      <c r="P11" s="294"/>
      <c r="Q11" s="294"/>
      <c r="R11" s="295"/>
    </row>
    <row r="12" spans="3:18" ht="14.1" customHeight="1">
      <c r="C12" s="262" t="s">
        <v>81</v>
      </c>
      <c r="D12" s="263"/>
      <c r="E12" s="242"/>
      <c r="F12" s="263"/>
      <c r="G12" s="113"/>
      <c r="H12" s="293"/>
      <c r="I12" s="294"/>
      <c r="J12" s="294"/>
      <c r="K12" s="294"/>
      <c r="L12" s="294"/>
      <c r="M12" s="294"/>
      <c r="N12" s="294"/>
      <c r="O12" s="294"/>
      <c r="P12" s="294"/>
      <c r="Q12" s="294"/>
      <c r="R12" s="295"/>
    </row>
    <row r="13" spans="3:18" ht="14.1" customHeight="1">
      <c r="C13" s="262"/>
      <c r="D13" s="263"/>
      <c r="E13" s="242"/>
      <c r="F13" s="263"/>
      <c r="G13" s="113"/>
      <c r="H13" s="293"/>
      <c r="I13" s="294"/>
      <c r="J13" s="294"/>
      <c r="K13" s="294"/>
      <c r="L13" s="294"/>
      <c r="M13" s="294"/>
      <c r="N13" s="294"/>
      <c r="O13" s="294"/>
      <c r="P13" s="294"/>
      <c r="Q13" s="294"/>
      <c r="R13" s="295"/>
    </row>
    <row r="14" spans="3:18" ht="14.1" customHeight="1">
      <c r="C14" s="262" t="s">
        <v>82</v>
      </c>
      <c r="D14" s="263"/>
      <c r="E14" s="242"/>
      <c r="F14" s="263"/>
      <c r="G14" s="113"/>
      <c r="H14" s="293"/>
      <c r="I14" s="294"/>
      <c r="J14" s="294"/>
      <c r="K14" s="294"/>
      <c r="L14" s="294"/>
      <c r="M14" s="294"/>
      <c r="N14" s="294"/>
      <c r="O14" s="294"/>
      <c r="P14" s="294"/>
      <c r="Q14" s="294"/>
      <c r="R14" s="295"/>
    </row>
    <row r="15" spans="3:18" ht="14.1" customHeight="1">
      <c r="C15" s="262"/>
      <c r="D15" s="263"/>
      <c r="E15" s="242"/>
      <c r="F15" s="263"/>
      <c r="G15" s="113"/>
      <c r="H15" s="293"/>
      <c r="I15" s="294"/>
      <c r="J15" s="294"/>
      <c r="K15" s="294"/>
      <c r="L15" s="294"/>
      <c r="M15" s="294"/>
      <c r="N15" s="294"/>
      <c r="O15" s="294"/>
      <c r="P15" s="294"/>
      <c r="Q15" s="294"/>
      <c r="R15" s="295"/>
    </row>
    <row r="16" spans="3:18" ht="14.1" customHeight="1">
      <c r="C16" s="262" t="s">
        <v>83</v>
      </c>
      <c r="D16" s="263"/>
      <c r="E16" s="242"/>
      <c r="F16" s="263"/>
      <c r="G16" s="113"/>
      <c r="H16" s="293"/>
      <c r="I16" s="294"/>
      <c r="J16" s="294"/>
      <c r="K16" s="294"/>
      <c r="L16" s="294"/>
      <c r="M16" s="294"/>
      <c r="N16" s="294"/>
      <c r="O16" s="294"/>
      <c r="P16" s="294"/>
      <c r="Q16" s="294"/>
      <c r="R16" s="295"/>
    </row>
    <row r="17" spans="3:18" ht="14.1" customHeight="1">
      <c r="C17" s="262"/>
      <c r="D17" s="263"/>
      <c r="E17" s="242"/>
      <c r="F17" s="263"/>
      <c r="G17" s="113"/>
      <c r="H17" s="293"/>
      <c r="I17" s="294"/>
      <c r="J17" s="294"/>
      <c r="K17" s="294"/>
      <c r="L17" s="294"/>
      <c r="M17" s="294"/>
      <c r="N17" s="294"/>
      <c r="O17" s="294"/>
      <c r="P17" s="294"/>
      <c r="Q17" s="294"/>
      <c r="R17" s="295"/>
    </row>
    <row r="18" spans="3:18" ht="14.1" customHeight="1">
      <c r="C18" s="262" t="s">
        <v>84</v>
      </c>
      <c r="D18" s="263"/>
      <c r="E18" s="242"/>
      <c r="F18" s="263"/>
      <c r="G18" s="113"/>
      <c r="H18" s="293"/>
      <c r="I18" s="294"/>
      <c r="J18" s="294"/>
      <c r="K18" s="294"/>
      <c r="L18" s="294"/>
      <c r="M18" s="294"/>
      <c r="N18" s="294"/>
      <c r="O18" s="294"/>
      <c r="P18" s="294"/>
      <c r="Q18" s="294"/>
      <c r="R18" s="295"/>
    </row>
    <row r="19" spans="3:18" ht="14.1" customHeight="1">
      <c r="C19" s="262"/>
      <c r="D19" s="263"/>
      <c r="E19" s="242"/>
      <c r="F19" s="263"/>
      <c r="G19" s="113"/>
      <c r="H19" s="293"/>
      <c r="I19" s="294"/>
      <c r="J19" s="294"/>
      <c r="K19" s="294"/>
      <c r="L19" s="294"/>
      <c r="M19" s="294"/>
      <c r="N19" s="294"/>
      <c r="O19" s="294"/>
      <c r="P19" s="294"/>
      <c r="Q19" s="294"/>
      <c r="R19" s="295"/>
    </row>
    <row r="20" spans="3:18" ht="14.1" customHeight="1">
      <c r="C20" s="262" t="s">
        <v>85</v>
      </c>
      <c r="D20" s="263"/>
      <c r="E20" s="242"/>
      <c r="F20" s="263"/>
      <c r="G20" s="113"/>
      <c r="H20" s="293"/>
      <c r="I20" s="294"/>
      <c r="J20" s="294"/>
      <c r="K20" s="294"/>
      <c r="L20" s="294"/>
      <c r="M20" s="294"/>
      <c r="N20" s="294"/>
      <c r="O20" s="294"/>
      <c r="P20" s="294"/>
      <c r="Q20" s="294"/>
      <c r="R20" s="295"/>
    </row>
    <row r="21" spans="3:18" ht="14.1" customHeight="1">
      <c r="C21" s="262"/>
      <c r="D21" s="263"/>
      <c r="E21" s="242"/>
      <c r="F21" s="263"/>
      <c r="G21" s="113"/>
      <c r="H21" s="293"/>
      <c r="I21" s="294"/>
      <c r="J21" s="294"/>
      <c r="K21" s="294"/>
      <c r="L21" s="294"/>
      <c r="M21" s="294"/>
      <c r="N21" s="294"/>
      <c r="O21" s="294"/>
      <c r="P21" s="294"/>
      <c r="Q21" s="294"/>
      <c r="R21" s="295"/>
    </row>
    <row r="22" spans="3:18" ht="14.1" customHeight="1">
      <c r="C22" s="262" t="s">
        <v>86</v>
      </c>
      <c r="D22" s="263"/>
      <c r="E22" s="242"/>
      <c r="F22" s="263"/>
      <c r="G22" s="113"/>
      <c r="H22" s="293"/>
      <c r="I22" s="294"/>
      <c r="J22" s="294"/>
      <c r="K22" s="294"/>
      <c r="L22" s="294"/>
      <c r="M22" s="294"/>
      <c r="N22" s="294"/>
      <c r="O22" s="294"/>
      <c r="P22" s="294"/>
      <c r="Q22" s="294"/>
      <c r="R22" s="295"/>
    </row>
    <row r="23" spans="3:18" ht="14.1" customHeight="1">
      <c r="C23" s="262"/>
      <c r="D23" s="263"/>
      <c r="E23" s="242"/>
      <c r="F23" s="263"/>
      <c r="G23" s="113"/>
      <c r="H23" s="293"/>
      <c r="I23" s="294"/>
      <c r="J23" s="294"/>
      <c r="K23" s="294"/>
      <c r="L23" s="294"/>
      <c r="M23" s="294"/>
      <c r="N23" s="294"/>
      <c r="O23" s="294"/>
      <c r="P23" s="294"/>
      <c r="Q23" s="294"/>
      <c r="R23" s="295"/>
    </row>
    <row r="24" spans="3:18" ht="14.1" customHeight="1">
      <c r="C24" s="262" t="s">
        <v>87</v>
      </c>
      <c r="D24" s="263"/>
      <c r="E24" s="242"/>
      <c r="F24" s="263"/>
      <c r="G24" s="113"/>
      <c r="H24" s="293"/>
      <c r="I24" s="294"/>
      <c r="J24" s="294"/>
      <c r="K24" s="294"/>
      <c r="L24" s="294"/>
      <c r="M24" s="294"/>
      <c r="N24" s="294"/>
      <c r="O24" s="294"/>
      <c r="P24" s="294"/>
      <c r="Q24" s="294"/>
      <c r="R24" s="295"/>
    </row>
    <row r="25" spans="3:18" ht="14.1" customHeight="1">
      <c r="C25" s="262"/>
      <c r="D25" s="263"/>
      <c r="E25" s="242"/>
      <c r="F25" s="263"/>
      <c r="G25" s="113"/>
      <c r="H25" s="293"/>
      <c r="I25" s="294"/>
      <c r="J25" s="294"/>
      <c r="K25" s="294"/>
      <c r="L25" s="294"/>
      <c r="M25" s="294"/>
      <c r="N25" s="294"/>
      <c r="O25" s="294"/>
      <c r="P25" s="294"/>
      <c r="Q25" s="294"/>
      <c r="R25" s="295"/>
    </row>
    <row r="26" spans="3:18" ht="14.1" customHeight="1">
      <c r="C26" s="262" t="s">
        <v>88</v>
      </c>
      <c r="D26" s="263"/>
      <c r="E26" s="242"/>
      <c r="F26" s="263"/>
      <c r="G26" s="113"/>
      <c r="H26" s="293"/>
      <c r="I26" s="294"/>
      <c r="J26" s="294"/>
      <c r="K26" s="294"/>
      <c r="L26" s="294"/>
      <c r="M26" s="294"/>
      <c r="N26" s="294"/>
      <c r="O26" s="294"/>
      <c r="P26" s="294"/>
      <c r="Q26" s="294"/>
      <c r="R26" s="295"/>
    </row>
    <row r="27" spans="3:18" ht="14.1" customHeight="1">
      <c r="C27" s="262"/>
      <c r="D27" s="263"/>
      <c r="E27" s="242"/>
      <c r="F27" s="263"/>
      <c r="G27" s="113"/>
      <c r="H27" s="293"/>
      <c r="I27" s="294"/>
      <c r="J27" s="294"/>
      <c r="K27" s="294"/>
      <c r="L27" s="294"/>
      <c r="M27" s="294"/>
      <c r="N27" s="294"/>
      <c r="O27" s="294"/>
      <c r="P27" s="294"/>
      <c r="Q27" s="294"/>
      <c r="R27" s="295"/>
    </row>
    <row r="28" spans="3:18" ht="14.1" customHeight="1">
      <c r="C28" s="262" t="s">
        <v>89</v>
      </c>
      <c r="D28" s="263"/>
      <c r="E28" s="242"/>
      <c r="F28" s="263"/>
      <c r="G28" s="113"/>
      <c r="H28" s="293"/>
      <c r="I28" s="294"/>
      <c r="J28" s="294"/>
      <c r="K28" s="294"/>
      <c r="L28" s="294"/>
      <c r="M28" s="294"/>
      <c r="N28" s="294"/>
      <c r="O28" s="294"/>
      <c r="P28" s="294"/>
      <c r="Q28" s="294"/>
      <c r="R28" s="295"/>
    </row>
    <row r="29" spans="3:18" ht="14.1" customHeight="1">
      <c r="C29" s="262"/>
      <c r="D29" s="263"/>
      <c r="E29" s="242"/>
      <c r="F29" s="263"/>
      <c r="G29" s="113"/>
      <c r="H29" s="293"/>
      <c r="I29" s="294"/>
      <c r="J29" s="294"/>
      <c r="K29" s="294"/>
      <c r="L29" s="294"/>
      <c r="M29" s="294"/>
      <c r="N29" s="294"/>
      <c r="O29" s="294"/>
      <c r="P29" s="294"/>
      <c r="Q29" s="294"/>
      <c r="R29" s="295"/>
    </row>
    <row r="30" spans="3:18" ht="14.1" customHeight="1">
      <c r="C30" s="262" t="s">
        <v>90</v>
      </c>
      <c r="D30" s="265"/>
      <c r="E30" s="242"/>
      <c r="F30" s="263"/>
      <c r="G30" s="113"/>
      <c r="H30" s="293"/>
      <c r="I30" s="294"/>
      <c r="J30" s="294"/>
      <c r="K30" s="294"/>
      <c r="L30" s="294"/>
      <c r="M30" s="294"/>
      <c r="N30" s="294"/>
      <c r="O30" s="294"/>
      <c r="P30" s="294"/>
      <c r="Q30" s="294"/>
      <c r="R30" s="295"/>
    </row>
    <row r="31" spans="3:18" ht="14.1" customHeight="1">
      <c r="C31" s="267"/>
      <c r="D31" s="268"/>
      <c r="E31" s="242"/>
      <c r="F31" s="269"/>
      <c r="G31" s="113"/>
      <c r="H31" s="293"/>
      <c r="I31" s="294"/>
      <c r="J31" s="294"/>
      <c r="K31" s="294"/>
      <c r="L31" s="294"/>
      <c r="M31" s="294"/>
      <c r="N31" s="294"/>
      <c r="O31" s="294"/>
      <c r="P31" s="294"/>
      <c r="Q31" s="294"/>
      <c r="R31" s="295"/>
    </row>
    <row r="32" spans="3:18" ht="14.1" customHeight="1">
      <c r="C32" s="262" t="s">
        <v>91</v>
      </c>
      <c r="D32" s="265"/>
      <c r="E32" s="242"/>
      <c r="F32" s="263"/>
      <c r="G32" s="113"/>
      <c r="H32" s="293"/>
      <c r="I32" s="294"/>
      <c r="J32" s="294"/>
      <c r="K32" s="294"/>
      <c r="L32" s="294"/>
      <c r="M32" s="294"/>
      <c r="N32" s="294"/>
      <c r="O32" s="294"/>
      <c r="P32" s="294"/>
      <c r="Q32" s="294"/>
      <c r="R32" s="295"/>
    </row>
    <row r="33" spans="3:18" ht="14.1" customHeight="1">
      <c r="C33" s="267"/>
      <c r="D33" s="268"/>
      <c r="E33" s="242"/>
      <c r="F33" s="269"/>
      <c r="G33" s="113"/>
      <c r="H33" s="293"/>
      <c r="I33" s="294"/>
      <c r="J33" s="294"/>
      <c r="K33" s="294"/>
      <c r="L33" s="294"/>
      <c r="M33" s="294"/>
      <c r="N33" s="294"/>
      <c r="O33" s="294"/>
      <c r="P33" s="294"/>
      <c r="Q33" s="294"/>
      <c r="R33" s="295"/>
    </row>
    <row r="34" spans="3:18" ht="14.1" customHeight="1">
      <c r="C34" s="262" t="s">
        <v>92</v>
      </c>
      <c r="D34" s="265"/>
      <c r="E34" s="242"/>
      <c r="F34" s="263"/>
      <c r="G34" s="113"/>
      <c r="H34" s="293"/>
      <c r="I34" s="294"/>
      <c r="J34" s="294"/>
      <c r="K34" s="294"/>
      <c r="L34" s="294"/>
      <c r="M34" s="294"/>
      <c r="N34" s="294"/>
      <c r="O34" s="294"/>
      <c r="P34" s="294"/>
      <c r="Q34" s="294"/>
      <c r="R34" s="295"/>
    </row>
    <row r="35" spans="3:18" ht="14.1" customHeight="1">
      <c r="C35" s="267"/>
      <c r="D35" s="268"/>
      <c r="E35" s="242"/>
      <c r="F35" s="269"/>
      <c r="G35" s="113"/>
      <c r="H35" s="293"/>
      <c r="I35" s="294"/>
      <c r="J35" s="294"/>
      <c r="K35" s="294"/>
      <c r="L35" s="294"/>
      <c r="M35" s="294"/>
      <c r="N35" s="294"/>
      <c r="O35" s="294"/>
      <c r="P35" s="294"/>
      <c r="Q35" s="294"/>
      <c r="R35" s="295"/>
    </row>
    <row r="36" spans="3:18" ht="14.1" customHeight="1">
      <c r="C36" s="279" t="s">
        <v>93</v>
      </c>
      <c r="D36" s="263"/>
      <c r="E36" s="242"/>
      <c r="F36" s="263"/>
      <c r="G36" s="113"/>
      <c r="H36" s="293"/>
      <c r="I36" s="294"/>
      <c r="J36" s="294"/>
      <c r="K36" s="294"/>
      <c r="L36" s="294"/>
      <c r="M36" s="294"/>
      <c r="N36" s="294"/>
      <c r="O36" s="294"/>
      <c r="P36" s="294"/>
      <c r="Q36" s="294"/>
      <c r="R36" s="295"/>
    </row>
    <row r="37" spans="3:18" ht="14.1" customHeight="1">
      <c r="C37" s="279"/>
      <c r="D37" s="263"/>
      <c r="E37" s="242"/>
      <c r="F37" s="263"/>
      <c r="G37" s="113"/>
      <c r="H37" s="293"/>
      <c r="I37" s="294"/>
      <c r="J37" s="294"/>
      <c r="K37" s="294"/>
      <c r="L37" s="294"/>
      <c r="M37" s="294"/>
      <c r="N37" s="294"/>
      <c r="O37" s="294"/>
      <c r="P37" s="294"/>
      <c r="Q37" s="294"/>
      <c r="R37" s="295"/>
    </row>
    <row r="38" spans="3:18" ht="14.1" customHeight="1">
      <c r="C38" s="280" t="s">
        <v>94</v>
      </c>
      <c r="D38" s="263"/>
      <c r="E38" s="242"/>
      <c r="F38" s="263"/>
      <c r="G38" s="113"/>
      <c r="H38" s="293"/>
      <c r="I38" s="294"/>
      <c r="J38" s="294"/>
      <c r="K38" s="294"/>
      <c r="L38" s="294"/>
      <c r="M38" s="294"/>
      <c r="N38" s="294"/>
      <c r="O38" s="294"/>
      <c r="P38" s="294"/>
      <c r="Q38" s="294"/>
      <c r="R38" s="295"/>
    </row>
    <row r="39" spans="3:18" ht="14.1" customHeight="1" thickBot="1">
      <c r="C39" s="281"/>
      <c r="D39" s="282"/>
      <c r="E39" s="242"/>
      <c r="F39" s="282"/>
      <c r="G39" s="113"/>
      <c r="H39" s="293"/>
      <c r="I39" s="294"/>
      <c r="J39" s="294"/>
      <c r="K39" s="294"/>
      <c r="L39" s="294"/>
      <c r="M39" s="294"/>
      <c r="N39" s="294"/>
      <c r="O39" s="294"/>
      <c r="P39" s="294"/>
      <c r="Q39" s="294"/>
      <c r="R39" s="295"/>
    </row>
    <row r="40" spans="3:18" ht="16.5" customHeight="1" thickBot="1">
      <c r="C40" s="105" t="s">
        <v>95</v>
      </c>
      <c r="D40" s="243"/>
      <c r="E40" s="244"/>
      <c r="F40" s="239" t="s">
        <v>79</v>
      </c>
      <c r="G40" s="113"/>
      <c r="H40" s="293"/>
      <c r="I40" s="294"/>
      <c r="J40" s="294"/>
      <c r="K40" s="294"/>
      <c r="L40" s="294"/>
      <c r="M40" s="294"/>
      <c r="N40" s="294"/>
      <c r="O40" s="294"/>
      <c r="P40" s="294"/>
      <c r="Q40" s="294"/>
      <c r="R40" s="295"/>
    </row>
    <row r="41" spans="3:18" ht="14.1" customHeight="1">
      <c r="C41" s="283"/>
      <c r="D41" s="272"/>
      <c r="E41" s="240"/>
      <c r="F41" s="264"/>
      <c r="G41" s="113"/>
      <c r="H41" s="293"/>
      <c r="I41" s="294"/>
      <c r="J41" s="294"/>
      <c r="K41" s="294"/>
      <c r="L41" s="294"/>
      <c r="M41" s="294"/>
      <c r="N41" s="294"/>
      <c r="O41" s="294"/>
      <c r="P41" s="294"/>
      <c r="Q41" s="294"/>
      <c r="R41" s="295"/>
    </row>
    <row r="42" spans="3:18" ht="14.1" customHeight="1">
      <c r="C42" s="270"/>
      <c r="D42" s="266"/>
      <c r="E42" s="240"/>
      <c r="F42" s="265"/>
      <c r="G42" s="113"/>
      <c r="H42" s="293"/>
      <c r="I42" s="294"/>
      <c r="J42" s="294"/>
      <c r="K42" s="294"/>
      <c r="L42" s="294"/>
      <c r="M42" s="294"/>
      <c r="N42" s="294"/>
      <c r="O42" s="294"/>
      <c r="P42" s="294"/>
      <c r="Q42" s="294"/>
      <c r="R42" s="295"/>
    </row>
    <row r="43" spans="3:18" ht="14.1" customHeight="1">
      <c r="C43" s="270"/>
      <c r="D43" s="266"/>
      <c r="E43" s="240"/>
      <c r="F43" s="265"/>
      <c r="G43" s="113"/>
      <c r="H43" s="293"/>
      <c r="I43" s="294"/>
      <c r="J43" s="294"/>
      <c r="K43" s="294"/>
      <c r="L43" s="294"/>
      <c r="M43" s="294"/>
      <c r="N43" s="294"/>
      <c r="O43" s="294"/>
      <c r="P43" s="294"/>
      <c r="Q43" s="294"/>
      <c r="R43" s="295"/>
    </row>
    <row r="44" spans="3:18" ht="14.1" customHeight="1">
      <c r="C44" s="270"/>
      <c r="D44" s="266"/>
      <c r="E44" s="240"/>
      <c r="F44" s="265"/>
      <c r="G44" s="113"/>
      <c r="H44" s="293"/>
      <c r="I44" s="294"/>
      <c r="J44" s="294"/>
      <c r="K44" s="294"/>
      <c r="L44" s="294"/>
      <c r="M44" s="294"/>
      <c r="N44" s="294"/>
      <c r="O44" s="294"/>
      <c r="P44" s="294"/>
      <c r="Q44" s="294"/>
      <c r="R44" s="295"/>
    </row>
    <row r="45" spans="3:18" ht="14.1" customHeight="1">
      <c r="C45" s="270"/>
      <c r="D45" s="265"/>
      <c r="E45" s="240"/>
      <c r="F45" s="265"/>
      <c r="G45" s="113"/>
      <c r="H45" s="293"/>
      <c r="I45" s="294"/>
      <c r="J45" s="294"/>
      <c r="K45" s="294"/>
      <c r="L45" s="294"/>
      <c r="M45" s="294"/>
      <c r="N45" s="294"/>
      <c r="O45" s="294"/>
      <c r="P45" s="294"/>
      <c r="Q45" s="294"/>
      <c r="R45" s="295"/>
    </row>
    <row r="46" spans="3:18" ht="14.1" customHeight="1">
      <c r="C46" s="270"/>
      <c r="D46" s="268"/>
      <c r="E46" s="240"/>
      <c r="F46" s="268"/>
      <c r="G46" s="113"/>
      <c r="H46" s="293"/>
      <c r="I46" s="294"/>
      <c r="J46" s="294"/>
      <c r="K46" s="294"/>
      <c r="L46" s="294"/>
      <c r="M46" s="294"/>
      <c r="N46" s="294"/>
      <c r="O46" s="294"/>
      <c r="P46" s="294"/>
      <c r="Q46" s="294"/>
      <c r="R46" s="295"/>
    </row>
    <row r="47" spans="3:18" ht="14.1" customHeight="1">
      <c r="C47" s="270"/>
      <c r="D47" s="265"/>
      <c r="E47" s="240"/>
      <c r="F47" s="265"/>
      <c r="G47" s="113"/>
      <c r="H47" s="293"/>
      <c r="I47" s="294"/>
      <c r="J47" s="294"/>
      <c r="K47" s="294"/>
      <c r="L47" s="294"/>
      <c r="M47" s="294"/>
      <c r="N47" s="294"/>
      <c r="O47" s="294"/>
      <c r="P47" s="294"/>
      <c r="Q47" s="294"/>
      <c r="R47" s="295"/>
    </row>
    <row r="48" spans="3:18" ht="14.1" customHeight="1">
      <c r="C48" s="270"/>
      <c r="D48" s="268"/>
      <c r="E48" s="240"/>
      <c r="F48" s="268"/>
      <c r="G48" s="113"/>
      <c r="H48" s="293"/>
      <c r="I48" s="294"/>
      <c r="J48" s="294"/>
      <c r="K48" s="294"/>
      <c r="L48" s="294"/>
      <c r="M48" s="294"/>
      <c r="N48" s="294"/>
      <c r="O48" s="294"/>
      <c r="P48" s="294"/>
      <c r="Q48" s="294"/>
      <c r="R48" s="295"/>
    </row>
    <row r="49" spans="3:18" ht="14.1" customHeight="1">
      <c r="C49" s="270"/>
      <c r="D49" s="266"/>
      <c r="E49" s="240"/>
      <c r="F49" s="265"/>
      <c r="G49" s="113"/>
      <c r="H49" s="293"/>
      <c r="I49" s="294"/>
      <c r="J49" s="294"/>
      <c r="K49" s="294"/>
      <c r="L49" s="294"/>
      <c r="M49" s="294"/>
      <c r="N49" s="294"/>
      <c r="O49" s="294"/>
      <c r="P49" s="294"/>
      <c r="Q49" s="294"/>
      <c r="R49" s="295"/>
    </row>
    <row r="50" spans="3:18" ht="14.1" customHeight="1">
      <c r="C50" s="270"/>
      <c r="D50" s="266"/>
      <c r="E50" s="240"/>
      <c r="F50" s="274"/>
      <c r="G50" s="113"/>
      <c r="H50" s="293"/>
      <c r="I50" s="294"/>
      <c r="J50" s="294"/>
      <c r="K50" s="294"/>
      <c r="L50" s="294"/>
      <c r="M50" s="294"/>
      <c r="N50" s="294"/>
      <c r="O50" s="294"/>
      <c r="P50" s="294"/>
      <c r="Q50" s="294"/>
      <c r="R50" s="295"/>
    </row>
    <row r="51" spans="3:18" ht="14.1" customHeight="1">
      <c r="C51" s="270"/>
      <c r="D51" s="266"/>
      <c r="E51" s="240"/>
      <c r="F51" s="265"/>
      <c r="G51" s="113"/>
      <c r="H51" s="293"/>
      <c r="I51" s="294"/>
      <c r="J51" s="294"/>
      <c r="K51" s="294"/>
      <c r="L51" s="294"/>
      <c r="M51" s="294"/>
      <c r="N51" s="294"/>
      <c r="O51" s="294"/>
      <c r="P51" s="294"/>
      <c r="Q51" s="294"/>
      <c r="R51" s="295"/>
    </row>
    <row r="52" spans="3:18" ht="14.1" customHeight="1" thickBot="1">
      <c r="C52" s="271"/>
      <c r="D52" s="266"/>
      <c r="E52" s="240"/>
      <c r="F52" s="273"/>
      <c r="G52" s="113"/>
      <c r="H52" s="296"/>
      <c r="I52" s="297"/>
      <c r="J52" s="297"/>
      <c r="K52" s="297"/>
      <c r="L52" s="297"/>
      <c r="M52" s="297"/>
      <c r="N52" s="297"/>
      <c r="O52" s="297"/>
      <c r="P52" s="297"/>
      <c r="Q52" s="297"/>
      <c r="R52" s="298"/>
    </row>
    <row r="53" spans="3:18" ht="14.1" customHeight="1">
      <c r="C53" s="275" t="s">
        <v>96</v>
      </c>
      <c r="D53" s="277">
        <f>SUM(D10:D52)</f>
        <v>0</v>
      </c>
      <c r="G53" s="113"/>
      <c r="H53" s="113"/>
    </row>
    <row r="54" spans="3:18" ht="14.1" customHeight="1" thickBot="1">
      <c r="C54" s="276"/>
      <c r="D54" s="278"/>
      <c r="G54" s="113"/>
      <c r="H54" s="113"/>
    </row>
    <row r="55" spans="3:18" ht="12.6" customHeight="1">
      <c r="G55" s="113"/>
      <c r="H55" s="113"/>
    </row>
    <row r="56" spans="3:18" ht="12.6" customHeight="1">
      <c r="G56" s="113"/>
      <c r="H56" s="113"/>
    </row>
    <row r="57" spans="3:18" ht="21" customHeight="1">
      <c r="G57" s="113"/>
      <c r="H57" s="113"/>
    </row>
    <row r="58" spans="3:18" ht="12.6" customHeight="1">
      <c r="G58" s="113"/>
      <c r="H58" s="113"/>
    </row>
    <row r="59" spans="3:18" ht="12.6" customHeight="1">
      <c r="G59" s="113"/>
      <c r="H59" s="113"/>
    </row>
    <row r="60" spans="3:18" ht="12.6" customHeight="1">
      <c r="G60" s="113"/>
      <c r="H60" s="113"/>
    </row>
    <row r="61" spans="3:18" ht="12.6" customHeight="1">
      <c r="G61" s="113"/>
      <c r="H61" s="113"/>
    </row>
    <row r="62" spans="3:18" ht="12.6" customHeight="1">
      <c r="G62" s="113"/>
      <c r="H62" s="113"/>
    </row>
    <row r="63" spans="3:18" ht="12.6" customHeight="1">
      <c r="G63" s="113"/>
      <c r="H63" s="113"/>
    </row>
    <row r="64" spans="3:18" ht="12.95" customHeight="1">
      <c r="G64" s="113"/>
      <c r="H64" s="113"/>
    </row>
    <row r="65" spans="7:8" ht="12.95" customHeight="1">
      <c r="G65" s="113"/>
      <c r="H65" s="113"/>
    </row>
    <row r="66" spans="7:8" ht="12.95" customHeight="1">
      <c r="G66" s="113"/>
      <c r="H66" s="113"/>
    </row>
    <row r="67" spans="7:8" ht="12.95" customHeight="1">
      <c r="G67" s="113"/>
      <c r="H67" s="113"/>
    </row>
    <row r="68" spans="7:8" ht="12.95" customHeight="1">
      <c r="G68" s="113"/>
      <c r="H68" s="113"/>
    </row>
    <row r="69" spans="7:8" ht="12.95" customHeight="1">
      <c r="G69" s="113"/>
      <c r="H69" s="113"/>
    </row>
    <row r="70" spans="7:8" ht="12.6" customHeight="1"/>
    <row r="71" spans="7:8" ht="12.95" customHeight="1"/>
  </sheetData>
  <sheetProtection sheet="1" objects="1" scenarios="1"/>
  <mergeCells count="68">
    <mergeCell ref="F26:F27"/>
    <mergeCell ref="C24:C25"/>
    <mergeCell ref="D24:D25"/>
    <mergeCell ref="F24:F25"/>
    <mergeCell ref="C22:C23"/>
    <mergeCell ref="D22:D23"/>
    <mergeCell ref="C26:C27"/>
    <mergeCell ref="D26:D27"/>
    <mergeCell ref="C16:C17"/>
    <mergeCell ref="D16:D17"/>
    <mergeCell ref="C18:C19"/>
    <mergeCell ref="D18:D19"/>
    <mergeCell ref="C20:C21"/>
    <mergeCell ref="D20:D21"/>
    <mergeCell ref="C47:C48"/>
    <mergeCell ref="C49:C50"/>
    <mergeCell ref="C3:L5"/>
    <mergeCell ref="F16:F17"/>
    <mergeCell ref="F18:F19"/>
    <mergeCell ref="F20:F21"/>
    <mergeCell ref="F22:F23"/>
    <mergeCell ref="C10:C11"/>
    <mergeCell ref="D10:D11"/>
    <mergeCell ref="F10:F11"/>
    <mergeCell ref="C12:C13"/>
    <mergeCell ref="D12:D13"/>
    <mergeCell ref="F12:F13"/>
    <mergeCell ref="H9:R9"/>
    <mergeCell ref="H10:R52"/>
    <mergeCell ref="F36:F37"/>
    <mergeCell ref="D45:D46"/>
    <mergeCell ref="F45:F46"/>
    <mergeCell ref="D43:D44"/>
    <mergeCell ref="C41:C42"/>
    <mergeCell ref="C43:C44"/>
    <mergeCell ref="C45:C46"/>
    <mergeCell ref="C53:C54"/>
    <mergeCell ref="D53:D54"/>
    <mergeCell ref="F28:F29"/>
    <mergeCell ref="D34:D35"/>
    <mergeCell ref="F34:F35"/>
    <mergeCell ref="C36:C37"/>
    <mergeCell ref="D36:D37"/>
    <mergeCell ref="C34:C35"/>
    <mergeCell ref="C38:C39"/>
    <mergeCell ref="D38:D39"/>
    <mergeCell ref="F38:F39"/>
    <mergeCell ref="C28:C29"/>
    <mergeCell ref="D28:D29"/>
    <mergeCell ref="C30:C31"/>
    <mergeCell ref="D30:D31"/>
    <mergeCell ref="F30:F31"/>
    <mergeCell ref="C14:C15"/>
    <mergeCell ref="D14:D15"/>
    <mergeCell ref="F14:F15"/>
    <mergeCell ref="F41:F42"/>
    <mergeCell ref="D51:D52"/>
    <mergeCell ref="C32:C33"/>
    <mergeCell ref="D32:D33"/>
    <mergeCell ref="F32:F33"/>
    <mergeCell ref="C51:C52"/>
    <mergeCell ref="D41:D42"/>
    <mergeCell ref="F51:F52"/>
    <mergeCell ref="F43:F44"/>
    <mergeCell ref="D47:D48"/>
    <mergeCell ref="F47:F48"/>
    <mergeCell ref="D49:D50"/>
    <mergeCell ref="F49:F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FF8A-15E6-4D83-B5F0-86D5E9A3FFBE}">
  <sheetPr>
    <tabColor theme="8" tint="0.59999389629810485"/>
  </sheetPr>
  <dimension ref="C2:M91"/>
  <sheetViews>
    <sheetView topLeftCell="A2" zoomScaleNormal="100" workbookViewId="0">
      <selection activeCell="C20" sqref="C20:E20"/>
    </sheetView>
  </sheetViews>
  <sheetFormatPr defaultRowHeight="12.75"/>
  <cols>
    <col min="1" max="2" width="3" style="2" customWidth="1"/>
    <col min="3" max="3" width="17.85546875" style="2" customWidth="1"/>
    <col min="4" max="5" width="10.7109375" style="2" customWidth="1"/>
    <col min="6" max="6" width="4.85546875" style="2" customWidth="1"/>
    <col min="7" max="7" width="19.140625" style="2" customWidth="1"/>
    <col min="8" max="8" width="9.140625" style="2"/>
    <col min="9" max="9" width="10.28515625" style="2" customWidth="1"/>
    <col min="10" max="10" width="16.5703125" style="2" customWidth="1"/>
    <col min="11" max="11" width="9.140625" style="2"/>
    <col min="12" max="16374" width="8.7109375" style="2" bestFit="1" customWidth="1"/>
    <col min="16375" max="16384" width="9.140625" style="2"/>
  </cols>
  <sheetData>
    <row r="2" spans="3:13" ht="40.35" customHeight="1">
      <c r="C2" s="303" t="s">
        <v>97</v>
      </c>
      <c r="D2" s="303"/>
    </row>
    <row r="3" spans="3:13" ht="14.1" customHeight="1">
      <c r="C3" s="304" t="s">
        <v>98</v>
      </c>
      <c r="D3" s="304"/>
      <c r="E3" s="304"/>
      <c r="F3" s="304"/>
      <c r="G3" s="304"/>
      <c r="H3" s="304"/>
      <c r="I3" s="304"/>
      <c r="J3" s="304"/>
      <c r="K3" s="304"/>
      <c r="L3" s="304"/>
    </row>
    <row r="4" spans="3:13" ht="14.1" customHeight="1">
      <c r="C4" s="304"/>
      <c r="D4" s="304"/>
      <c r="E4" s="304"/>
      <c r="F4" s="304"/>
      <c r="G4" s="304"/>
      <c r="H4" s="304"/>
      <c r="I4" s="304"/>
      <c r="J4" s="304"/>
      <c r="K4" s="304"/>
      <c r="L4" s="304"/>
    </row>
    <row r="5" spans="3:13" ht="45" customHeight="1">
      <c r="C5" s="304"/>
      <c r="D5" s="304"/>
      <c r="E5" s="304"/>
      <c r="F5" s="304"/>
      <c r="G5" s="304"/>
      <c r="H5" s="304"/>
      <c r="I5" s="304"/>
      <c r="J5" s="304"/>
      <c r="K5" s="304"/>
      <c r="L5" s="304"/>
    </row>
    <row r="6" spans="3:13" ht="12.6" customHeight="1" thickBot="1">
      <c r="C6" s="113"/>
      <c r="D6" s="100"/>
      <c r="E6" s="100"/>
      <c r="F6" s="100"/>
    </row>
    <row r="7" spans="3:13" ht="33.6" customHeight="1" thickBot="1">
      <c r="C7" s="102" t="s">
        <v>99</v>
      </c>
      <c r="D7" s="101" t="s">
        <v>100</v>
      </c>
      <c r="E7" s="101" t="s">
        <v>101</v>
      </c>
      <c r="G7" s="305" t="s">
        <v>102</v>
      </c>
      <c r="H7" s="306"/>
      <c r="I7" s="306"/>
      <c r="J7" s="306"/>
      <c r="K7" s="306"/>
      <c r="L7" s="306"/>
      <c r="M7" s="307"/>
    </row>
    <row r="8" spans="3:13" ht="14.1" customHeight="1">
      <c r="C8" s="299" t="s">
        <v>103</v>
      </c>
      <c r="D8" s="264"/>
      <c r="E8" s="264"/>
      <c r="G8" s="308"/>
      <c r="H8" s="309"/>
      <c r="I8" s="309"/>
      <c r="J8" s="309"/>
      <c r="K8" s="309"/>
      <c r="L8" s="309"/>
      <c r="M8" s="310"/>
    </row>
    <row r="9" spans="3:13" ht="14.1" customHeight="1" thickBot="1">
      <c r="C9" s="300"/>
      <c r="D9" s="268"/>
      <c r="E9" s="268"/>
      <c r="G9" s="311"/>
      <c r="H9" s="312"/>
      <c r="I9" s="312"/>
      <c r="J9" s="312"/>
      <c r="K9" s="312"/>
      <c r="L9" s="312"/>
      <c r="M9" s="313"/>
    </row>
    <row r="10" spans="3:13" ht="14.1" customHeight="1">
      <c r="C10" s="301" t="s">
        <v>104</v>
      </c>
      <c r="D10" s="264"/>
      <c r="E10" s="264"/>
      <c r="G10" s="311"/>
      <c r="H10" s="312"/>
      <c r="I10" s="312"/>
      <c r="J10" s="312"/>
      <c r="K10" s="312"/>
      <c r="L10" s="312"/>
      <c r="M10" s="313"/>
    </row>
    <row r="11" spans="3:13" ht="14.1" customHeight="1" thickBot="1">
      <c r="C11" s="302"/>
      <c r="D11" s="268"/>
      <c r="E11" s="268"/>
      <c r="G11" s="311"/>
      <c r="H11" s="312"/>
      <c r="I11" s="312"/>
      <c r="J11" s="312"/>
      <c r="K11" s="312"/>
      <c r="L11" s="312"/>
      <c r="M11" s="313"/>
    </row>
    <row r="12" spans="3:13" ht="14.1" customHeight="1">
      <c r="C12" s="301" t="s">
        <v>105</v>
      </c>
      <c r="D12" s="264"/>
      <c r="E12" s="264"/>
      <c r="G12" s="311"/>
      <c r="H12" s="312"/>
      <c r="I12" s="312"/>
      <c r="J12" s="312"/>
      <c r="K12" s="312"/>
      <c r="L12" s="312"/>
      <c r="M12" s="313"/>
    </row>
    <row r="13" spans="3:13" ht="14.1" customHeight="1" thickBot="1">
      <c r="C13" s="302"/>
      <c r="D13" s="268"/>
      <c r="E13" s="268"/>
      <c r="G13" s="311"/>
      <c r="H13" s="312"/>
      <c r="I13" s="312"/>
      <c r="J13" s="312"/>
      <c r="K13" s="312"/>
      <c r="L13" s="312"/>
      <c r="M13" s="313"/>
    </row>
    <row r="14" spans="3:13" ht="14.1" customHeight="1">
      <c r="C14" s="301" t="s">
        <v>87</v>
      </c>
      <c r="D14" s="264"/>
      <c r="E14" s="264"/>
      <c r="G14" s="311"/>
      <c r="H14" s="312"/>
      <c r="I14" s="312"/>
      <c r="J14" s="312"/>
      <c r="K14" s="312"/>
      <c r="L14" s="312"/>
      <c r="M14" s="313"/>
    </row>
    <row r="15" spans="3:13" ht="14.1" customHeight="1" thickBot="1">
      <c r="C15" s="302"/>
      <c r="D15" s="268"/>
      <c r="E15" s="268"/>
      <c r="G15" s="311"/>
      <c r="H15" s="312"/>
      <c r="I15" s="312"/>
      <c r="J15" s="312"/>
      <c r="K15" s="312"/>
      <c r="L15" s="312"/>
      <c r="M15" s="313"/>
    </row>
    <row r="16" spans="3:13" ht="14.1" customHeight="1">
      <c r="C16" s="299" t="s">
        <v>89</v>
      </c>
      <c r="D16" s="264"/>
      <c r="E16" s="264"/>
      <c r="G16" s="311"/>
      <c r="H16" s="312"/>
      <c r="I16" s="312"/>
      <c r="J16" s="312"/>
      <c r="K16" s="312"/>
      <c r="L16" s="312"/>
      <c r="M16" s="313"/>
    </row>
    <row r="17" spans="3:13" ht="14.1" customHeight="1" thickBot="1">
      <c r="C17" s="322"/>
      <c r="D17" s="268"/>
      <c r="E17" s="268"/>
      <c r="G17" s="311"/>
      <c r="H17" s="312"/>
      <c r="I17" s="312"/>
      <c r="J17" s="312"/>
      <c r="K17" s="312"/>
      <c r="L17" s="312"/>
      <c r="M17" s="313"/>
    </row>
    <row r="18" spans="3:13" ht="14.1" customHeight="1">
      <c r="C18" s="326" t="s">
        <v>93</v>
      </c>
      <c r="D18" s="264"/>
      <c r="E18" s="264"/>
      <c r="G18" s="311"/>
      <c r="H18" s="312"/>
      <c r="I18" s="312"/>
      <c r="J18" s="312"/>
      <c r="K18" s="312"/>
      <c r="L18" s="312"/>
      <c r="M18" s="313"/>
    </row>
    <row r="19" spans="3:13" ht="14.1" customHeight="1" thickBot="1">
      <c r="C19" s="300"/>
      <c r="D19" s="268"/>
      <c r="E19" s="268"/>
      <c r="G19" s="311"/>
      <c r="H19" s="312"/>
      <c r="I19" s="312"/>
      <c r="J19" s="312"/>
      <c r="K19" s="312"/>
      <c r="L19" s="312"/>
      <c r="M19" s="313"/>
    </row>
    <row r="20" spans="3:13" ht="14.1" customHeight="1" thickBot="1">
      <c r="C20" s="323" t="s">
        <v>62</v>
      </c>
      <c r="D20" s="324"/>
      <c r="E20" s="325"/>
      <c r="G20" s="311"/>
      <c r="H20" s="312"/>
      <c r="I20" s="312"/>
      <c r="J20" s="312"/>
      <c r="K20" s="312"/>
      <c r="L20" s="312"/>
      <c r="M20" s="313"/>
    </row>
    <row r="21" spans="3:13" ht="14.1" customHeight="1">
      <c r="C21" s="103" t="s">
        <v>106</v>
      </c>
      <c r="D21" s="264"/>
      <c r="E21" s="264"/>
      <c r="G21" s="311"/>
      <c r="H21" s="312"/>
      <c r="I21" s="312"/>
      <c r="J21" s="312"/>
      <c r="K21" s="312"/>
      <c r="L21" s="312"/>
      <c r="M21" s="313"/>
    </row>
    <row r="22" spans="3:13" ht="14.1" customHeight="1" thickBot="1">
      <c r="C22" s="229"/>
      <c r="D22" s="321"/>
      <c r="E22" s="321"/>
      <c r="G22" s="311"/>
      <c r="H22" s="312"/>
      <c r="I22" s="312"/>
      <c r="J22" s="312"/>
      <c r="K22" s="312"/>
      <c r="L22" s="312"/>
      <c r="M22" s="313"/>
    </row>
    <row r="23" spans="3:13" ht="14.1" customHeight="1">
      <c r="C23" s="103" t="s">
        <v>106</v>
      </c>
      <c r="D23" s="264"/>
      <c r="E23" s="264"/>
      <c r="G23" s="311"/>
      <c r="H23" s="312"/>
      <c r="I23" s="312"/>
      <c r="J23" s="312"/>
      <c r="K23" s="312"/>
      <c r="L23" s="312"/>
      <c r="M23" s="313"/>
    </row>
    <row r="24" spans="3:13" ht="14.1" customHeight="1" thickBot="1">
      <c r="C24" s="229"/>
      <c r="D24" s="321"/>
      <c r="E24" s="321"/>
      <c r="G24" s="311"/>
      <c r="H24" s="312"/>
      <c r="I24" s="312"/>
      <c r="J24" s="312"/>
      <c r="K24" s="312"/>
      <c r="L24" s="312"/>
      <c r="M24" s="313"/>
    </row>
    <row r="25" spans="3:13" ht="14.1" customHeight="1">
      <c r="C25" s="103" t="s">
        <v>106</v>
      </c>
      <c r="D25" s="264"/>
      <c r="E25" s="264"/>
      <c r="G25" s="311"/>
      <c r="H25" s="312"/>
      <c r="I25" s="312"/>
      <c r="J25" s="312"/>
      <c r="K25" s="312"/>
      <c r="L25" s="312"/>
      <c r="M25" s="313"/>
    </row>
    <row r="26" spans="3:13" ht="14.1" customHeight="1" thickBot="1">
      <c r="C26" s="229"/>
      <c r="D26" s="321"/>
      <c r="E26" s="321"/>
      <c r="G26" s="311"/>
      <c r="H26" s="312"/>
      <c r="I26" s="312"/>
      <c r="J26" s="312"/>
      <c r="K26" s="312"/>
      <c r="L26" s="312"/>
      <c r="M26" s="313"/>
    </row>
    <row r="27" spans="3:13" ht="14.1" customHeight="1">
      <c r="C27" s="103" t="s">
        <v>106</v>
      </c>
      <c r="D27" s="264"/>
      <c r="E27" s="264"/>
      <c r="G27" s="311"/>
      <c r="H27" s="312"/>
      <c r="I27" s="312"/>
      <c r="J27" s="312"/>
      <c r="K27" s="312"/>
      <c r="L27" s="312"/>
      <c r="M27" s="313"/>
    </row>
    <row r="28" spans="3:13" ht="14.1" customHeight="1" thickBot="1">
      <c r="C28" s="229"/>
      <c r="D28" s="321"/>
      <c r="E28" s="321"/>
      <c r="G28" s="311"/>
      <c r="H28" s="312"/>
      <c r="I28" s="312"/>
      <c r="J28" s="312"/>
      <c r="K28" s="312"/>
      <c r="L28" s="312"/>
      <c r="M28" s="313"/>
    </row>
    <row r="29" spans="3:13" ht="14.1" customHeight="1">
      <c r="C29" s="103" t="s">
        <v>106</v>
      </c>
      <c r="D29" s="264"/>
      <c r="E29" s="264"/>
      <c r="G29" s="311"/>
      <c r="H29" s="312"/>
      <c r="I29" s="312"/>
      <c r="J29" s="312"/>
      <c r="K29" s="312"/>
      <c r="L29" s="312"/>
      <c r="M29" s="313"/>
    </row>
    <row r="30" spans="3:13" ht="14.1" customHeight="1" thickBot="1">
      <c r="C30" s="229"/>
      <c r="D30" s="321"/>
      <c r="E30" s="321"/>
      <c r="G30" s="311"/>
      <c r="H30" s="312"/>
      <c r="I30" s="312"/>
      <c r="J30" s="312"/>
      <c r="K30" s="312"/>
      <c r="L30" s="312"/>
      <c r="M30" s="313"/>
    </row>
    <row r="31" spans="3:13" ht="14.1" customHeight="1">
      <c r="C31" s="103" t="s">
        <v>106</v>
      </c>
      <c r="D31" s="264"/>
      <c r="E31" s="264"/>
      <c r="G31" s="311"/>
      <c r="H31" s="312"/>
      <c r="I31" s="312"/>
      <c r="J31" s="312"/>
      <c r="K31" s="312"/>
      <c r="L31" s="312"/>
      <c r="M31" s="313"/>
    </row>
    <row r="32" spans="3:13" ht="14.1" customHeight="1" thickBot="1">
      <c r="C32" s="229"/>
      <c r="D32" s="321"/>
      <c r="E32" s="321"/>
      <c r="G32" s="311"/>
      <c r="H32" s="312"/>
      <c r="I32" s="312"/>
      <c r="J32" s="312"/>
      <c r="K32" s="312"/>
      <c r="L32" s="312"/>
      <c r="M32" s="313"/>
    </row>
    <row r="33" spans="3:13" ht="14.1" customHeight="1">
      <c r="C33" s="103" t="s">
        <v>106</v>
      </c>
      <c r="D33" s="264"/>
      <c r="E33" s="264"/>
      <c r="G33" s="311"/>
      <c r="H33" s="312"/>
      <c r="I33" s="312"/>
      <c r="J33" s="312"/>
      <c r="K33" s="312"/>
      <c r="L33" s="312"/>
      <c r="M33" s="313"/>
    </row>
    <row r="34" spans="3:13" ht="14.1" customHeight="1" thickBot="1">
      <c r="C34" s="229"/>
      <c r="D34" s="321"/>
      <c r="E34" s="321"/>
      <c r="G34" s="311"/>
      <c r="H34" s="312"/>
      <c r="I34" s="312"/>
      <c r="J34" s="312"/>
      <c r="K34" s="312"/>
      <c r="L34" s="312"/>
      <c r="M34" s="313"/>
    </row>
    <row r="35" spans="3:13" ht="14.1" customHeight="1">
      <c r="C35" s="317" t="s">
        <v>107</v>
      </c>
      <c r="D35" s="319">
        <f>SUM(D8:D33)</f>
        <v>0</v>
      </c>
      <c r="E35" s="319">
        <f>SUM(E8:E33)</f>
        <v>0</v>
      </c>
      <c r="G35" s="311"/>
      <c r="H35" s="312"/>
      <c r="I35" s="312"/>
      <c r="J35" s="312"/>
      <c r="K35" s="312"/>
      <c r="L35" s="312"/>
      <c r="M35" s="313"/>
    </row>
    <row r="36" spans="3:13" ht="14.1" customHeight="1" thickBot="1">
      <c r="C36" s="318"/>
      <c r="D36" s="320"/>
      <c r="E36" s="320"/>
      <c r="G36" s="314"/>
      <c r="H36" s="315"/>
      <c r="I36" s="315"/>
      <c r="J36" s="315"/>
      <c r="K36" s="315"/>
      <c r="L36" s="315"/>
      <c r="M36" s="316"/>
    </row>
    <row r="37" spans="3:13" ht="14.1" customHeight="1">
      <c r="C37" s="113"/>
    </row>
    <row r="38" spans="3:13" ht="14.1" customHeight="1">
      <c r="C38" s="113"/>
    </row>
    <row r="39" spans="3:13" ht="14.1" customHeight="1">
      <c r="C39" s="113"/>
    </row>
    <row r="40" spans="3:13" ht="14.1" customHeight="1">
      <c r="C40" s="113"/>
    </row>
    <row r="41" spans="3:13" ht="14.1" customHeight="1">
      <c r="C41" s="113"/>
    </row>
    <row r="42" spans="3:13" ht="14.1" customHeight="1">
      <c r="C42" s="113"/>
    </row>
    <row r="43" spans="3:13" ht="14.1" customHeight="1">
      <c r="C43" s="113"/>
    </row>
    <row r="44" spans="3:13" ht="14.1" customHeight="1">
      <c r="C44" s="113"/>
    </row>
    <row r="45" spans="3:13" ht="14.1" customHeight="1">
      <c r="C45" s="113"/>
    </row>
    <row r="46" spans="3:13" ht="14.1" customHeight="1">
      <c r="C46" s="113"/>
    </row>
    <row r="47" spans="3:13" ht="14.1" customHeight="1">
      <c r="C47" s="113"/>
    </row>
    <row r="48" spans="3:13" ht="12.6" customHeight="1">
      <c r="C48" s="113"/>
    </row>
    <row r="49" spans="3:12" ht="12.6" customHeight="1">
      <c r="C49" s="113"/>
    </row>
    <row r="50" spans="3:12" ht="21" customHeight="1">
      <c r="C50" s="113"/>
    </row>
    <row r="51" spans="3:12" ht="12.6" customHeight="1">
      <c r="C51" s="113"/>
    </row>
    <row r="52" spans="3:12" ht="12.6" customHeight="1">
      <c r="C52" s="113"/>
    </row>
    <row r="53" spans="3:12" ht="12.6" customHeight="1">
      <c r="C53" s="113"/>
    </row>
    <row r="54" spans="3:12" ht="12.6" customHeight="1">
      <c r="C54" s="113"/>
      <c r="E54" s="113"/>
    </row>
    <row r="55" spans="3:12" ht="12.6" customHeight="1">
      <c r="C55" s="113"/>
      <c r="E55" s="113"/>
      <c r="F55" s="113"/>
      <c r="G55" s="113"/>
      <c r="H55" s="113"/>
      <c r="I55" s="113"/>
      <c r="J55" s="113"/>
      <c r="K55" s="113"/>
    </row>
    <row r="56" spans="3:12" ht="12.6" customHeight="1">
      <c r="C56" s="113"/>
      <c r="E56" s="113"/>
      <c r="F56" s="113"/>
      <c r="G56" s="113"/>
      <c r="H56" s="113"/>
      <c r="I56" s="113"/>
      <c r="J56" s="113"/>
      <c r="K56" s="113"/>
    </row>
    <row r="57" spans="3:12" ht="12.95" customHeight="1">
      <c r="C57" s="113"/>
      <c r="E57" s="113"/>
      <c r="F57" s="113"/>
      <c r="G57" s="113"/>
      <c r="H57" s="113"/>
      <c r="I57" s="113"/>
      <c r="J57" s="113"/>
      <c r="K57" s="113"/>
    </row>
    <row r="58" spans="3:12" ht="12.95" customHeight="1">
      <c r="C58" s="113"/>
      <c r="E58" s="113"/>
      <c r="F58" s="113"/>
      <c r="G58" s="113"/>
      <c r="H58" s="113"/>
      <c r="I58" s="113"/>
      <c r="J58" s="113"/>
      <c r="K58" s="113"/>
    </row>
    <row r="59" spans="3:12" ht="12.95" customHeight="1">
      <c r="C59" s="113"/>
      <c r="E59" s="113"/>
      <c r="F59" s="113"/>
      <c r="G59" s="113"/>
      <c r="H59" s="113"/>
      <c r="I59" s="113"/>
      <c r="J59" s="113"/>
      <c r="K59" s="113"/>
    </row>
    <row r="60" spans="3:12" ht="12.95" customHeight="1">
      <c r="C60" s="113"/>
      <c r="E60" s="113"/>
      <c r="F60" s="113"/>
      <c r="G60" s="113"/>
      <c r="H60" s="113"/>
      <c r="I60" s="113"/>
      <c r="J60" s="113"/>
      <c r="K60" s="113"/>
    </row>
    <row r="61" spans="3:12" ht="12.95" customHeight="1">
      <c r="C61" s="113"/>
      <c r="E61" s="113"/>
      <c r="F61" s="113"/>
      <c r="G61" s="113"/>
      <c r="H61" s="113"/>
      <c r="I61" s="113"/>
      <c r="J61" s="113"/>
      <c r="K61" s="113"/>
    </row>
    <row r="62" spans="3:12" ht="12.95" customHeight="1">
      <c r="E62" s="113"/>
      <c r="F62" s="113"/>
      <c r="G62" s="113"/>
      <c r="H62" s="113"/>
      <c r="I62" s="113"/>
      <c r="J62" s="113"/>
      <c r="K62" s="113"/>
    </row>
    <row r="63" spans="3:12" ht="12.6" customHeight="1">
      <c r="E63" s="113"/>
      <c r="F63" s="113"/>
      <c r="G63" s="113"/>
      <c r="H63" s="113"/>
      <c r="I63" s="113"/>
      <c r="J63" s="113"/>
      <c r="K63" s="113"/>
      <c r="L63" s="113"/>
    </row>
    <row r="64" spans="3:12" ht="12.95" customHeight="1">
      <c r="E64" s="113"/>
      <c r="F64" s="113"/>
      <c r="G64" s="113"/>
      <c r="H64" s="113"/>
      <c r="I64" s="113"/>
      <c r="J64" s="113"/>
      <c r="K64" s="113"/>
      <c r="L64" s="113"/>
    </row>
    <row r="65" spans="5:12">
      <c r="E65" s="113"/>
      <c r="F65" s="113"/>
      <c r="G65" s="113"/>
      <c r="H65" s="113"/>
      <c r="I65" s="113"/>
      <c r="K65" s="113"/>
      <c r="L65" s="113"/>
    </row>
    <row r="66" spans="5:12">
      <c r="E66" s="113"/>
      <c r="F66" s="113"/>
      <c r="G66" s="113"/>
      <c r="H66" s="113"/>
      <c r="I66" s="113"/>
      <c r="K66" s="113"/>
      <c r="L66" s="113"/>
    </row>
    <row r="67" spans="5:12">
      <c r="E67" s="113"/>
      <c r="F67" s="113"/>
      <c r="G67" s="113"/>
      <c r="H67" s="113"/>
      <c r="I67" s="113"/>
      <c r="K67" s="113"/>
      <c r="L67" s="113"/>
    </row>
    <row r="68" spans="5:12">
      <c r="E68" s="113"/>
      <c r="F68" s="113"/>
      <c r="G68" s="113"/>
      <c r="H68" s="113"/>
      <c r="I68" s="113"/>
      <c r="K68" s="113"/>
      <c r="L68" s="113"/>
    </row>
    <row r="69" spans="5:12">
      <c r="E69" s="113"/>
      <c r="F69" s="113"/>
      <c r="G69" s="113"/>
      <c r="H69" s="113"/>
      <c r="I69" s="113"/>
      <c r="K69" s="113"/>
      <c r="L69" s="113"/>
    </row>
    <row r="70" spans="5:12">
      <c r="E70" s="113"/>
      <c r="F70" s="113"/>
      <c r="G70" s="113"/>
      <c r="H70" s="113"/>
      <c r="I70" s="113"/>
      <c r="K70" s="113"/>
      <c r="L70" s="113"/>
    </row>
    <row r="71" spans="5:12">
      <c r="E71" s="113"/>
      <c r="F71" s="113"/>
      <c r="G71" s="113"/>
      <c r="H71" s="113"/>
      <c r="I71" s="113"/>
      <c r="K71" s="113"/>
      <c r="L71" s="113"/>
    </row>
    <row r="72" spans="5:12">
      <c r="E72" s="113"/>
      <c r="F72" s="113"/>
      <c r="G72" s="113"/>
      <c r="H72" s="113"/>
      <c r="I72" s="113"/>
      <c r="K72" s="113"/>
      <c r="L72" s="113"/>
    </row>
    <row r="73" spans="5:12">
      <c r="E73" s="113"/>
      <c r="F73" s="113"/>
      <c r="G73" s="113"/>
      <c r="H73" s="113"/>
      <c r="I73" s="113"/>
      <c r="K73" s="113"/>
      <c r="L73" s="113"/>
    </row>
    <row r="74" spans="5:12">
      <c r="E74" s="113"/>
      <c r="F74" s="113"/>
      <c r="G74" s="113"/>
      <c r="H74" s="113"/>
      <c r="I74" s="113"/>
      <c r="K74" s="113"/>
      <c r="L74" s="113"/>
    </row>
    <row r="75" spans="5:12">
      <c r="E75" s="113"/>
      <c r="F75" s="113"/>
      <c r="G75" s="113"/>
      <c r="H75" s="113"/>
      <c r="I75" s="113"/>
      <c r="K75" s="113"/>
      <c r="L75" s="113"/>
    </row>
    <row r="76" spans="5:12">
      <c r="E76" s="113"/>
      <c r="F76" s="113"/>
      <c r="G76" s="113"/>
      <c r="H76" s="113"/>
      <c r="I76" s="113"/>
      <c r="K76" s="113"/>
      <c r="L76" s="113"/>
    </row>
    <row r="77" spans="5:12">
      <c r="E77" s="113"/>
      <c r="F77" s="113"/>
      <c r="G77" s="113"/>
      <c r="H77" s="113"/>
      <c r="I77" s="113"/>
      <c r="K77" s="113"/>
      <c r="L77" s="113"/>
    </row>
    <row r="78" spans="5:12">
      <c r="E78" s="113"/>
      <c r="F78" s="113"/>
      <c r="G78" s="113"/>
      <c r="H78" s="113"/>
      <c r="I78" s="113"/>
      <c r="K78" s="113"/>
      <c r="L78" s="113"/>
    </row>
    <row r="79" spans="5:12">
      <c r="E79" s="113"/>
      <c r="F79" s="113"/>
      <c r="G79" s="113"/>
      <c r="H79" s="113"/>
      <c r="I79" s="113"/>
      <c r="K79" s="113"/>
      <c r="L79" s="113"/>
    </row>
    <row r="80" spans="5:12">
      <c r="E80" s="113"/>
      <c r="F80" s="113"/>
      <c r="G80" s="113"/>
      <c r="H80" s="113"/>
      <c r="I80" s="113"/>
      <c r="J80" s="113"/>
      <c r="K80" s="113"/>
      <c r="L80" s="113"/>
    </row>
    <row r="81" spans="6:12">
      <c r="F81" s="113"/>
      <c r="G81" s="113"/>
      <c r="H81" s="113"/>
      <c r="I81" s="113"/>
      <c r="J81" s="113"/>
      <c r="K81" s="113"/>
      <c r="L81" s="113"/>
    </row>
    <row r="82" spans="6:12">
      <c r="G82" s="113"/>
      <c r="H82" s="113"/>
      <c r="I82" s="113"/>
      <c r="J82" s="113"/>
      <c r="K82" s="113"/>
      <c r="L82" s="113"/>
    </row>
    <row r="83" spans="6:12">
      <c r="G83" s="113"/>
      <c r="H83" s="113"/>
      <c r="I83" s="113"/>
      <c r="J83" s="113"/>
      <c r="K83" s="113"/>
      <c r="L83" s="113"/>
    </row>
    <row r="84" spans="6:12">
      <c r="G84" s="113"/>
      <c r="H84" s="113"/>
      <c r="I84" s="113"/>
      <c r="J84" s="113"/>
      <c r="K84" s="113"/>
      <c r="L84" s="113"/>
    </row>
    <row r="85" spans="6:12">
      <c r="G85" s="113"/>
      <c r="H85" s="113"/>
      <c r="I85" s="113"/>
      <c r="J85" s="113"/>
      <c r="K85" s="113"/>
      <c r="L85" s="113"/>
    </row>
    <row r="86" spans="6:12">
      <c r="G86" s="113"/>
      <c r="H86" s="113"/>
      <c r="I86" s="113"/>
      <c r="J86" s="113"/>
      <c r="K86" s="113"/>
      <c r="L86" s="113"/>
    </row>
    <row r="87" spans="6:12">
      <c r="G87" s="113"/>
      <c r="H87" s="113"/>
      <c r="I87" s="113"/>
      <c r="J87" s="113"/>
      <c r="K87" s="113"/>
      <c r="L87" s="113"/>
    </row>
    <row r="88" spans="6:12">
      <c r="G88" s="113"/>
      <c r="H88" s="113"/>
      <c r="I88" s="113"/>
      <c r="J88" s="113"/>
      <c r="K88" s="113"/>
      <c r="L88" s="113"/>
    </row>
    <row r="89" spans="6:12">
      <c r="G89" s="113"/>
      <c r="H89" s="113"/>
      <c r="I89" s="113"/>
      <c r="J89" s="113"/>
      <c r="K89" s="113"/>
      <c r="L89" s="113"/>
    </row>
    <row r="90" spans="6:12">
      <c r="G90" s="113"/>
    </row>
    <row r="91" spans="6:12">
      <c r="G91" s="113"/>
    </row>
  </sheetData>
  <sheetProtection sheet="1" objects="1" scenarios="1"/>
  <mergeCells count="40">
    <mergeCell ref="E29:E30"/>
    <mergeCell ref="D31:D32"/>
    <mergeCell ref="E31:E32"/>
    <mergeCell ref="D27:D28"/>
    <mergeCell ref="E27:E28"/>
    <mergeCell ref="C16:C17"/>
    <mergeCell ref="D16:D17"/>
    <mergeCell ref="E16:E17"/>
    <mergeCell ref="C14:C15"/>
    <mergeCell ref="E25:E26"/>
    <mergeCell ref="D23:D24"/>
    <mergeCell ref="D18:D19"/>
    <mergeCell ref="E18:E19"/>
    <mergeCell ref="C20:E20"/>
    <mergeCell ref="D21:D22"/>
    <mergeCell ref="E21:E22"/>
    <mergeCell ref="C18:C19"/>
    <mergeCell ref="E23:E24"/>
    <mergeCell ref="D25:D26"/>
    <mergeCell ref="C12:C13"/>
    <mergeCell ref="D12:D13"/>
    <mergeCell ref="E12:E13"/>
    <mergeCell ref="D14:D15"/>
    <mergeCell ref="E14:E15"/>
    <mergeCell ref="C8:C9"/>
    <mergeCell ref="D8:D9"/>
    <mergeCell ref="E8:E9"/>
    <mergeCell ref="C10:C11"/>
    <mergeCell ref="C2:D2"/>
    <mergeCell ref="D10:D11"/>
    <mergeCell ref="E10:E11"/>
    <mergeCell ref="C3:L5"/>
    <mergeCell ref="G7:M7"/>
    <mergeCell ref="G8:M36"/>
    <mergeCell ref="C35:C36"/>
    <mergeCell ref="D35:D36"/>
    <mergeCell ref="E35:E36"/>
    <mergeCell ref="D33:D34"/>
    <mergeCell ref="E33:E34"/>
    <mergeCell ref="D29:D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4"/>
    <pageSetUpPr fitToPage="1"/>
  </sheetPr>
  <dimension ref="A1:CC84"/>
  <sheetViews>
    <sheetView showGridLines="0" zoomScale="85" zoomScaleNormal="85" workbookViewId="0">
      <selection activeCell="E14" sqref="E14"/>
    </sheetView>
  </sheetViews>
  <sheetFormatPr defaultRowHeight="12.75" outlineLevelCol="1"/>
  <cols>
    <col min="1" max="1" width="3" customWidth="1"/>
    <col min="2" max="2" width="6.85546875" customWidth="1"/>
    <col min="3" max="3" width="46.42578125" customWidth="1"/>
    <col min="4" max="4" width="4.28515625" customWidth="1"/>
    <col min="5" max="7" width="13.140625" customWidth="1" outlineLevel="1"/>
    <col min="8" max="8" width="13.140625" style="165" customWidth="1" outlineLevel="1"/>
    <col min="9" max="9" width="2.42578125" style="165" customWidth="1" outlineLevel="1"/>
    <col min="10" max="10" width="2.42578125" style="125" customWidth="1"/>
    <col min="11" max="11" width="2.42578125" customWidth="1" outlineLevel="1"/>
    <col min="12" max="14" width="13.140625" customWidth="1" outlineLevel="1"/>
    <col min="15" max="15" width="15" style="165" bestFit="1" customWidth="1" outlineLevel="1"/>
    <col min="16" max="16" width="2.7109375" customWidth="1" outlineLevel="1"/>
    <col min="17" max="17" width="2.42578125" style="125" customWidth="1"/>
    <col min="18" max="18" width="2.42578125" customWidth="1" outlineLevel="1"/>
    <col min="19" max="21" width="13.140625" customWidth="1" outlineLevel="1"/>
    <col min="22" max="22" width="13.140625" style="165" customWidth="1" outlineLevel="1"/>
    <col min="23" max="23" width="2.7109375" customWidth="1" outlineLevel="1"/>
    <col min="24" max="24" width="2.42578125" style="125" customWidth="1"/>
    <col min="25" max="25" width="2.140625" customWidth="1" outlineLevel="1"/>
    <col min="26" max="28" width="13.140625" customWidth="1" outlineLevel="1"/>
    <col min="29" max="29" width="13.140625" style="165" customWidth="1" outlineLevel="1"/>
    <col min="30" max="30" width="2.7109375" customWidth="1" outlineLevel="1"/>
    <col min="31" max="31" width="2.42578125" style="125" customWidth="1"/>
    <col min="32" max="32" width="2.140625" customWidth="1" outlineLevel="1"/>
    <col min="33" max="35" width="13.140625" customWidth="1" outlineLevel="1"/>
    <col min="36" max="36" width="13.140625" style="165" customWidth="1" outlineLevel="1"/>
    <col min="37" max="37" width="2.7109375" customWidth="1" outlineLevel="1"/>
    <col min="38" max="38" width="2.42578125" style="125" customWidth="1"/>
    <col min="39" max="39" width="2.140625" customWidth="1" outlineLevel="1"/>
    <col min="40" max="42" width="13.140625" customWidth="1" outlineLevel="1"/>
    <col min="43" max="43" width="13.140625" style="165" customWidth="1" outlineLevel="1"/>
    <col min="44" max="44" width="2.7109375" customWidth="1" outlineLevel="1"/>
    <col min="45" max="45" width="2.42578125" style="125" customWidth="1"/>
    <col min="46" max="46" width="2.140625" customWidth="1" outlineLevel="1"/>
    <col min="47" max="49" width="13.140625" customWidth="1" outlineLevel="1"/>
    <col min="50" max="50" width="13.140625" style="165" customWidth="1" outlineLevel="1"/>
    <col min="51" max="51" width="2.7109375" customWidth="1" outlineLevel="1"/>
    <col min="52" max="52" width="2.42578125" style="125" customWidth="1"/>
    <col min="53" max="53" width="2.140625" customWidth="1" outlineLevel="1"/>
    <col min="54" max="56" width="13.140625" customWidth="1" outlineLevel="1"/>
    <col min="57" max="57" width="13.140625" style="165" customWidth="1" outlineLevel="1"/>
    <col min="58" max="58" width="2.7109375" customWidth="1" outlineLevel="1"/>
    <col min="59" max="59" width="2.42578125" style="125" customWidth="1"/>
    <col min="60" max="60" width="2.140625" customWidth="1" outlineLevel="1"/>
    <col min="61" max="63" width="13.28515625" customWidth="1" outlineLevel="1"/>
    <col min="64" max="64" width="13.28515625" style="165" customWidth="1" outlineLevel="1"/>
    <col min="65" max="65" width="2.7109375" customWidth="1" outlineLevel="1"/>
    <col min="66" max="66" width="2.42578125" style="125" customWidth="1"/>
    <col min="67" max="67" width="2.140625" customWidth="1" outlineLevel="1"/>
    <col min="68" max="70" width="13.140625" customWidth="1" outlineLevel="1"/>
    <col min="71" max="71" width="13.140625" style="165" customWidth="1" outlineLevel="1"/>
    <col min="72" max="72" width="2.7109375" customWidth="1" outlineLevel="1"/>
    <col min="73" max="73" width="2.42578125" style="125" customWidth="1"/>
    <col min="74" max="74" width="39.5703125" style="125" bestFit="1" customWidth="1"/>
    <col min="75" max="75" width="2.42578125" customWidth="1"/>
    <col min="76" max="78" width="12" customWidth="1"/>
    <col min="79" max="79" width="13.140625" style="165" bestFit="1" customWidth="1"/>
    <col min="80" max="80" width="3.7109375" customWidth="1"/>
  </cols>
  <sheetData>
    <row r="1" spans="1:80">
      <c r="A1" s="2"/>
      <c r="B1" s="2"/>
      <c r="C1" s="2"/>
      <c r="D1" s="2"/>
      <c r="E1" s="2"/>
      <c r="F1" s="123"/>
      <c r="G1" s="123"/>
      <c r="H1" s="124"/>
      <c r="I1" s="124"/>
      <c r="K1" s="123"/>
      <c r="L1" s="2"/>
      <c r="M1" s="123"/>
      <c r="N1" s="123"/>
      <c r="O1" s="124"/>
      <c r="P1" s="123"/>
      <c r="R1" s="123"/>
      <c r="S1" s="2"/>
      <c r="T1" s="123"/>
      <c r="U1" s="123"/>
      <c r="V1" s="124"/>
      <c r="W1" s="123"/>
      <c r="Y1" s="123"/>
      <c r="Z1" s="2"/>
      <c r="AA1" s="123"/>
      <c r="AB1" s="123"/>
      <c r="AC1" s="124"/>
      <c r="AD1" s="123"/>
      <c r="AF1" s="123"/>
      <c r="AG1" s="2"/>
      <c r="AH1" s="123"/>
      <c r="AI1" s="123"/>
      <c r="AJ1" s="124"/>
      <c r="AK1" s="123"/>
      <c r="AM1" s="123"/>
      <c r="AN1" s="2"/>
      <c r="AO1" s="123"/>
      <c r="AP1" s="123"/>
      <c r="AQ1" s="124"/>
      <c r="AR1" s="123"/>
      <c r="AT1" s="123"/>
      <c r="AU1" s="2"/>
      <c r="AV1" s="123"/>
      <c r="AW1" s="123"/>
      <c r="AX1" s="124"/>
      <c r="AY1" s="123"/>
      <c r="BA1" s="123"/>
      <c r="BB1" s="2"/>
      <c r="BC1" s="123"/>
      <c r="BD1" s="123"/>
      <c r="BE1" s="124"/>
      <c r="BF1" s="123"/>
      <c r="BH1" s="123"/>
      <c r="BI1" s="2"/>
      <c r="BJ1" s="123"/>
      <c r="BK1" s="123"/>
      <c r="BL1" s="124"/>
      <c r="BM1" s="123"/>
      <c r="BO1" s="123"/>
      <c r="BP1" s="2"/>
      <c r="BQ1" s="123"/>
      <c r="BR1" s="123"/>
      <c r="BS1" s="124"/>
      <c r="BT1" s="123"/>
      <c r="BV1" s="124"/>
      <c r="BW1" s="123"/>
      <c r="BX1" s="2"/>
      <c r="BY1" s="123"/>
      <c r="BZ1" s="123"/>
      <c r="CA1" s="124"/>
      <c r="CB1" s="123"/>
    </row>
    <row r="2" spans="1:80" ht="28.5" customHeight="1">
      <c r="A2" s="2"/>
      <c r="B2" s="2"/>
      <c r="C2" s="126" t="s">
        <v>108</v>
      </c>
      <c r="D2" s="2"/>
      <c r="E2" s="332" t="s">
        <v>109</v>
      </c>
      <c r="F2" s="332"/>
      <c r="G2" s="332"/>
      <c r="H2" s="332"/>
      <c r="I2" s="114"/>
      <c r="J2" s="127"/>
      <c r="K2" s="123"/>
      <c r="L2" s="332" t="str">
        <f>'Budget (CLSP)'!G2</f>
        <v>Enter Funding Stream</v>
      </c>
      <c r="M2" s="332"/>
      <c r="N2" s="332"/>
      <c r="O2" s="332"/>
      <c r="P2" s="123"/>
      <c r="Q2" s="127"/>
      <c r="R2" s="123"/>
      <c r="S2" s="332" t="str">
        <f>'Budget (CLSP)'!I2</f>
        <v>Enter Funding Stream</v>
      </c>
      <c r="T2" s="332"/>
      <c r="U2" s="332"/>
      <c r="V2" s="332"/>
      <c r="W2" s="123"/>
      <c r="X2" s="127"/>
      <c r="Y2" s="123"/>
      <c r="Z2" s="332" t="str">
        <f>'Budget (CLSP)'!K2</f>
        <v>Enter Funding Stream</v>
      </c>
      <c r="AA2" s="332"/>
      <c r="AB2" s="332"/>
      <c r="AC2" s="332"/>
      <c r="AD2" s="123"/>
      <c r="AE2" s="127"/>
      <c r="AF2" s="123"/>
      <c r="AG2" s="332" t="str">
        <f>'Budget (CLSP)'!M2</f>
        <v>Enter Funding Stream</v>
      </c>
      <c r="AH2" s="332"/>
      <c r="AI2" s="332"/>
      <c r="AJ2" s="332"/>
      <c r="AK2" s="123"/>
      <c r="AL2" s="127"/>
      <c r="AM2" s="123"/>
      <c r="AN2" s="332" t="str">
        <f>'Budget (CLSP)'!O2</f>
        <v>Enter Funding Stream</v>
      </c>
      <c r="AO2" s="332"/>
      <c r="AP2" s="332"/>
      <c r="AQ2" s="332"/>
      <c r="AR2" s="123"/>
      <c r="AS2" s="127"/>
      <c r="AT2" s="123"/>
      <c r="AU2" s="332" t="str">
        <f>'Budget (CLSP)'!Q2</f>
        <v>Enter Funding Stream</v>
      </c>
      <c r="AV2" s="332"/>
      <c r="AW2" s="332"/>
      <c r="AX2" s="332"/>
      <c r="AY2" s="123"/>
      <c r="AZ2" s="127"/>
      <c r="BA2" s="123"/>
      <c r="BB2" s="332" t="str">
        <f>'Budget (CLSP)'!S2</f>
        <v>Enter Funding Stream</v>
      </c>
      <c r="BC2" s="332"/>
      <c r="BD2" s="332"/>
      <c r="BE2" s="332"/>
      <c r="BF2" s="123"/>
      <c r="BG2" s="127"/>
      <c r="BH2" s="123"/>
      <c r="BI2" s="332" t="str">
        <f>'Budget (CLSP)'!U2</f>
        <v>Enter Funding Stream</v>
      </c>
      <c r="BJ2" s="332"/>
      <c r="BK2" s="332"/>
      <c r="BL2" s="332"/>
      <c r="BM2" s="123"/>
      <c r="BN2" s="127"/>
      <c r="BO2" s="123"/>
      <c r="BP2" s="332" t="str">
        <f>'Budget (CLSP)'!W2</f>
        <v>Enter Funding Stream</v>
      </c>
      <c r="BQ2" s="332"/>
      <c r="BR2" s="332"/>
      <c r="BS2" s="332"/>
      <c r="BT2" s="123"/>
      <c r="BU2" s="127"/>
      <c r="BV2" s="114"/>
      <c r="BW2" s="123"/>
      <c r="BX2" s="332" t="s">
        <v>25</v>
      </c>
      <c r="BY2" s="332"/>
      <c r="BZ2" s="332"/>
      <c r="CA2" s="332"/>
      <c r="CB2" s="123"/>
    </row>
    <row r="3" spans="1:80" ht="19.350000000000001" customHeight="1">
      <c r="A3" s="2"/>
      <c r="B3" s="2"/>
      <c r="C3" s="2"/>
      <c r="D3" s="2"/>
      <c r="E3" s="4"/>
      <c r="F3" s="123"/>
      <c r="G3" s="123"/>
      <c r="H3" s="124"/>
      <c r="I3" s="124"/>
      <c r="K3" s="123"/>
      <c r="L3" s="4"/>
      <c r="M3" s="123"/>
      <c r="N3" s="123"/>
      <c r="O3" s="124"/>
      <c r="P3" s="123"/>
      <c r="R3" s="123"/>
      <c r="S3" s="4"/>
      <c r="T3" s="123"/>
      <c r="U3" s="123"/>
      <c r="V3" s="124"/>
      <c r="W3" s="123"/>
      <c r="Y3" s="123"/>
      <c r="Z3" s="4"/>
      <c r="AA3" s="123"/>
      <c r="AB3" s="123"/>
      <c r="AC3" s="124"/>
      <c r="AD3" s="123"/>
      <c r="AF3" s="123"/>
      <c r="AG3" s="4"/>
      <c r="AH3" s="123"/>
      <c r="AI3" s="123"/>
      <c r="AJ3" s="124"/>
      <c r="AK3" s="123"/>
      <c r="AM3" s="123"/>
      <c r="AN3" s="4"/>
      <c r="AO3" s="123"/>
      <c r="AP3" s="123"/>
      <c r="AQ3" s="124"/>
      <c r="AR3" s="123"/>
      <c r="AT3" s="123"/>
      <c r="AU3" s="4"/>
      <c r="AV3" s="123"/>
      <c r="AW3" s="123"/>
      <c r="AX3" s="124"/>
      <c r="AY3" s="123"/>
      <c r="BA3" s="123"/>
      <c r="BB3" s="4"/>
      <c r="BC3" s="123"/>
      <c r="BD3" s="123"/>
      <c r="BE3" s="124"/>
      <c r="BF3" s="123"/>
      <c r="BH3" s="123"/>
      <c r="BI3" s="4"/>
      <c r="BJ3" s="123"/>
      <c r="BK3" s="123"/>
      <c r="BL3" s="124"/>
      <c r="BM3" s="123"/>
      <c r="BO3" s="123"/>
      <c r="BP3" s="4"/>
      <c r="BQ3" s="123"/>
      <c r="BR3" s="123"/>
      <c r="BS3" s="124"/>
      <c r="BT3" s="123"/>
      <c r="BV3" s="124"/>
      <c r="BW3" s="123"/>
      <c r="BX3" s="4"/>
      <c r="BY3" s="123"/>
      <c r="BZ3" s="123"/>
      <c r="CA3" s="124"/>
      <c r="CB3" s="123"/>
    </row>
    <row r="4" spans="1:80" s="133" customFormat="1" ht="35.25" customHeight="1">
      <c r="A4" s="36"/>
      <c r="B4" s="36"/>
      <c r="C4" s="36"/>
      <c r="D4" s="36"/>
      <c r="E4" s="128" t="s">
        <v>110</v>
      </c>
      <c r="F4" s="129" t="s">
        <v>111</v>
      </c>
      <c r="G4" s="129" t="s">
        <v>5</v>
      </c>
      <c r="H4" s="330" t="s">
        <v>6</v>
      </c>
      <c r="I4" s="130"/>
      <c r="J4" s="131"/>
      <c r="K4" s="132"/>
      <c r="L4" s="128" t="s">
        <v>110</v>
      </c>
      <c r="M4" s="129" t="s">
        <v>111</v>
      </c>
      <c r="N4" s="129" t="s">
        <v>5</v>
      </c>
      <c r="O4" s="330" t="s">
        <v>6</v>
      </c>
      <c r="P4" s="132"/>
      <c r="Q4" s="131"/>
      <c r="R4" s="132"/>
      <c r="S4" s="128" t="s">
        <v>110</v>
      </c>
      <c r="T4" s="129" t="s">
        <v>111</v>
      </c>
      <c r="U4" s="129" t="s">
        <v>5</v>
      </c>
      <c r="V4" s="330" t="s">
        <v>6</v>
      </c>
      <c r="W4" s="132"/>
      <c r="X4" s="131"/>
      <c r="Y4" s="132"/>
      <c r="Z4" s="128" t="s">
        <v>110</v>
      </c>
      <c r="AA4" s="129" t="s">
        <v>111</v>
      </c>
      <c r="AB4" s="129" t="s">
        <v>5</v>
      </c>
      <c r="AC4" s="330" t="s">
        <v>6</v>
      </c>
      <c r="AD4" s="132"/>
      <c r="AE4" s="131"/>
      <c r="AF4" s="132"/>
      <c r="AG4" s="128" t="s">
        <v>110</v>
      </c>
      <c r="AH4" s="129" t="s">
        <v>111</v>
      </c>
      <c r="AI4" s="129" t="s">
        <v>5</v>
      </c>
      <c r="AJ4" s="330" t="s">
        <v>6</v>
      </c>
      <c r="AK4" s="132"/>
      <c r="AL4" s="131"/>
      <c r="AM4" s="132"/>
      <c r="AN4" s="128" t="s">
        <v>110</v>
      </c>
      <c r="AO4" s="129" t="s">
        <v>111</v>
      </c>
      <c r="AP4" s="129" t="s">
        <v>5</v>
      </c>
      <c r="AQ4" s="330" t="s">
        <v>6</v>
      </c>
      <c r="AR4" s="132"/>
      <c r="AS4" s="131"/>
      <c r="AT4" s="132"/>
      <c r="AU4" s="128" t="s">
        <v>110</v>
      </c>
      <c r="AV4" s="129" t="s">
        <v>111</v>
      </c>
      <c r="AW4" s="129" t="s">
        <v>5</v>
      </c>
      <c r="AX4" s="330" t="s">
        <v>6</v>
      </c>
      <c r="AY4" s="132"/>
      <c r="AZ4" s="131"/>
      <c r="BA4" s="132"/>
      <c r="BB4" s="128" t="s">
        <v>110</v>
      </c>
      <c r="BC4" s="129" t="s">
        <v>111</v>
      </c>
      <c r="BD4" s="129" t="s">
        <v>5</v>
      </c>
      <c r="BE4" s="330" t="s">
        <v>6</v>
      </c>
      <c r="BF4" s="132"/>
      <c r="BG4" s="131"/>
      <c r="BH4" s="132"/>
      <c r="BI4" s="128" t="s">
        <v>110</v>
      </c>
      <c r="BJ4" s="129" t="s">
        <v>111</v>
      </c>
      <c r="BK4" s="129" t="s">
        <v>5</v>
      </c>
      <c r="BL4" s="330" t="s">
        <v>6</v>
      </c>
      <c r="BM4" s="132"/>
      <c r="BN4" s="131"/>
      <c r="BO4" s="132"/>
      <c r="BP4" s="128" t="s">
        <v>110</v>
      </c>
      <c r="BQ4" s="129" t="s">
        <v>111</v>
      </c>
      <c r="BR4" s="129" t="s">
        <v>5</v>
      </c>
      <c r="BS4" s="330" t="s">
        <v>6</v>
      </c>
      <c r="BT4" s="132"/>
      <c r="BU4" s="131"/>
      <c r="BV4" s="130"/>
      <c r="BW4" s="132"/>
      <c r="BX4" s="128" t="s">
        <v>110</v>
      </c>
      <c r="BY4" s="129" t="s">
        <v>112</v>
      </c>
      <c r="BZ4" s="129" t="s">
        <v>5</v>
      </c>
      <c r="CA4" s="330" t="s">
        <v>6</v>
      </c>
      <c r="CB4" s="132"/>
    </row>
    <row r="5" spans="1:80" s="133" customFormat="1" ht="12" customHeight="1">
      <c r="A5" s="2"/>
      <c r="B5" s="257" t="s">
        <v>26</v>
      </c>
      <c r="C5" s="5" t="s">
        <v>113</v>
      </c>
      <c r="D5" s="2"/>
      <c r="E5" s="134">
        <f>'Budget (CLSP)'!E7</f>
        <v>0</v>
      </c>
      <c r="F5" s="134">
        <f>'Budget (CLSP)'!E7/2</f>
        <v>0</v>
      </c>
      <c r="G5" s="135"/>
      <c r="H5" s="331"/>
      <c r="I5" s="92"/>
      <c r="J5" s="93"/>
      <c r="K5" s="136"/>
      <c r="L5" s="134">
        <f>'Budget (CLSP)'!G7</f>
        <v>0</v>
      </c>
      <c r="M5" s="134">
        <f>'Budget (CLSP)'!G7/2</f>
        <v>0</v>
      </c>
      <c r="N5" s="135"/>
      <c r="O5" s="331"/>
      <c r="P5" s="136"/>
      <c r="Q5" s="93"/>
      <c r="R5" s="136"/>
      <c r="S5" s="134">
        <f>'Budget (CLSP)'!I7</f>
        <v>0</v>
      </c>
      <c r="T5" s="134">
        <f>'Budget (CLSP)'!I7/2</f>
        <v>0</v>
      </c>
      <c r="U5" s="135"/>
      <c r="V5" s="331"/>
      <c r="W5" s="136"/>
      <c r="X5" s="93"/>
      <c r="Y5" s="136"/>
      <c r="Z5" s="134">
        <f>'Budget (CLSP)'!K7</f>
        <v>0</v>
      </c>
      <c r="AA5" s="134">
        <f>'Budget (CLSP)'!K7/2</f>
        <v>0</v>
      </c>
      <c r="AB5" s="135"/>
      <c r="AC5" s="331"/>
      <c r="AD5" s="136"/>
      <c r="AE5" s="93"/>
      <c r="AF5" s="136"/>
      <c r="AG5" s="134">
        <f>'Budget (CLSP)'!M7</f>
        <v>0</v>
      </c>
      <c r="AH5" s="134">
        <f>'Budget (CLSP)'!M7/2</f>
        <v>0</v>
      </c>
      <c r="AI5" s="135"/>
      <c r="AJ5" s="331"/>
      <c r="AK5" s="136"/>
      <c r="AL5" s="93"/>
      <c r="AM5" s="136"/>
      <c r="AN5" s="134">
        <f>'Budget (CLSP)'!O7</f>
        <v>0</v>
      </c>
      <c r="AO5" s="134">
        <f>'Budget (CLSP)'!O7/2</f>
        <v>0</v>
      </c>
      <c r="AP5" s="135"/>
      <c r="AQ5" s="333"/>
      <c r="AR5" s="136"/>
      <c r="AS5" s="95"/>
      <c r="AT5" s="136"/>
      <c r="AU5" s="134">
        <f>'Budget (CLSP)'!Q7</f>
        <v>0</v>
      </c>
      <c r="AV5" s="134">
        <f>'Budget (CLSP)'!Q7/2</f>
        <v>0</v>
      </c>
      <c r="AW5" s="135"/>
      <c r="AX5" s="333"/>
      <c r="AY5" s="136"/>
      <c r="AZ5" s="95"/>
      <c r="BA5" s="136"/>
      <c r="BB5" s="134">
        <f>'Budget (CLSP)'!S7</f>
        <v>0</v>
      </c>
      <c r="BC5" s="134">
        <f>'Budget (CLSP)'!S7/2</f>
        <v>0</v>
      </c>
      <c r="BD5" s="135"/>
      <c r="BE5" s="333"/>
      <c r="BF5" s="136"/>
      <c r="BG5" s="95"/>
      <c r="BH5" s="136"/>
      <c r="BI5" s="134">
        <f>'Budget (CLSP)'!U7</f>
        <v>0</v>
      </c>
      <c r="BJ5" s="134">
        <f>'Budget (CLSP)'!U7/2</f>
        <v>0</v>
      </c>
      <c r="BK5" s="135"/>
      <c r="BL5" s="333"/>
      <c r="BM5" s="136"/>
      <c r="BN5" s="95"/>
      <c r="BO5" s="136"/>
      <c r="BP5" s="134">
        <f>'Budget (CLSP)'!W7</f>
        <v>0</v>
      </c>
      <c r="BQ5" s="134">
        <f>'Budget (CLSP)'!W7/2</f>
        <v>0</v>
      </c>
      <c r="BR5" s="135"/>
      <c r="BS5" s="333"/>
      <c r="BT5" s="136"/>
      <c r="BU5" s="95"/>
      <c r="BV5" s="5" t="s">
        <v>114</v>
      </c>
      <c r="BW5" s="136"/>
      <c r="BX5" s="134">
        <f>E5+L5+S5+Z5+AG5+AN5+AU5+BB5+BI5+BP5</f>
        <v>0</v>
      </c>
      <c r="BY5" s="134">
        <f>F5+M5+T5+AA5+AH5+AO5+AV5+BC5+BJ5+BQ5</f>
        <v>0</v>
      </c>
      <c r="BZ5" s="135"/>
      <c r="CA5" s="331"/>
      <c r="CB5" s="136"/>
    </row>
    <row r="6" spans="1:80" s="133" customFormat="1" ht="12" customHeight="1">
      <c r="A6" s="2"/>
      <c r="B6" s="257"/>
      <c r="C6" s="5"/>
      <c r="D6" s="2"/>
      <c r="E6" s="137"/>
      <c r="F6" s="135"/>
      <c r="G6" s="135"/>
      <c r="H6" s="331"/>
      <c r="I6" s="92"/>
      <c r="J6" s="93"/>
      <c r="K6" s="136"/>
      <c r="L6" s="114"/>
      <c r="M6" s="135"/>
      <c r="N6" s="135"/>
      <c r="O6" s="331"/>
      <c r="P6" s="136"/>
      <c r="Q6" s="93"/>
      <c r="R6" s="136"/>
      <c r="S6" s="114"/>
      <c r="T6" s="135"/>
      <c r="U6" s="135"/>
      <c r="V6" s="331"/>
      <c r="W6" s="136"/>
      <c r="X6" s="93"/>
      <c r="Y6" s="136"/>
      <c r="Z6" s="114"/>
      <c r="AA6" s="135"/>
      <c r="AB6" s="135"/>
      <c r="AC6" s="331"/>
      <c r="AD6" s="136"/>
      <c r="AE6" s="93"/>
      <c r="AF6" s="136"/>
      <c r="AG6" s="114"/>
      <c r="AH6" s="135"/>
      <c r="AI6" s="135"/>
      <c r="AJ6" s="331"/>
      <c r="AK6" s="136"/>
      <c r="AL6" s="93"/>
      <c r="AM6" s="136"/>
      <c r="AN6" s="114"/>
      <c r="AO6" s="135"/>
      <c r="AP6" s="135"/>
      <c r="AQ6" s="333"/>
      <c r="AR6" s="136"/>
      <c r="AS6" s="95"/>
      <c r="AT6" s="136"/>
      <c r="AU6" s="114"/>
      <c r="AV6" s="135"/>
      <c r="AW6" s="135"/>
      <c r="AX6" s="333"/>
      <c r="AY6" s="136"/>
      <c r="AZ6" s="95"/>
      <c r="BA6" s="136"/>
      <c r="BB6" s="114"/>
      <c r="BC6" s="135"/>
      <c r="BD6" s="135"/>
      <c r="BE6" s="333"/>
      <c r="BF6" s="136"/>
      <c r="BG6" s="95"/>
      <c r="BH6" s="136"/>
      <c r="BI6" s="114"/>
      <c r="BJ6" s="135"/>
      <c r="BK6" s="135"/>
      <c r="BL6" s="333"/>
      <c r="BM6" s="136"/>
      <c r="BN6" s="95"/>
      <c r="BO6" s="136"/>
      <c r="BP6" s="114"/>
      <c r="BQ6" s="135"/>
      <c r="BR6" s="135"/>
      <c r="BS6" s="333"/>
      <c r="BT6" s="136"/>
      <c r="BU6" s="95"/>
      <c r="BV6" s="5"/>
      <c r="BW6" s="136"/>
      <c r="BX6" s="114"/>
      <c r="BY6" s="135"/>
      <c r="BZ6" s="135"/>
      <c r="CA6" s="331"/>
      <c r="CB6" s="136"/>
    </row>
    <row r="7" spans="1:80" s="133" customFormat="1" ht="12" customHeight="1">
      <c r="A7" s="2"/>
      <c r="B7" s="257"/>
      <c r="C7" s="106" t="s">
        <v>28</v>
      </c>
      <c r="D7" s="2"/>
      <c r="E7" s="138"/>
      <c r="F7" s="135"/>
      <c r="G7" s="135"/>
      <c r="H7" s="92"/>
      <c r="I7" s="92"/>
      <c r="J7" s="93"/>
      <c r="K7" s="136"/>
      <c r="L7" s="135"/>
      <c r="M7" s="135"/>
      <c r="N7" s="135"/>
      <c r="O7" s="92"/>
      <c r="P7" s="136"/>
      <c r="Q7" s="93"/>
      <c r="R7" s="136"/>
      <c r="S7" s="135"/>
      <c r="T7" s="135"/>
      <c r="U7" s="135"/>
      <c r="V7" s="92"/>
      <c r="W7" s="136"/>
      <c r="X7" s="93"/>
      <c r="Y7" s="136"/>
      <c r="Z7" s="135"/>
      <c r="AA7" s="135"/>
      <c r="AB7" s="135"/>
      <c r="AC7" s="92"/>
      <c r="AD7" s="136"/>
      <c r="AE7" s="93"/>
      <c r="AF7" s="136"/>
      <c r="AG7" s="135"/>
      <c r="AH7" s="135"/>
      <c r="AI7" s="135"/>
      <c r="AJ7" s="92"/>
      <c r="AK7" s="136"/>
      <c r="AL7" s="93"/>
      <c r="AM7" s="136"/>
      <c r="AN7" s="135"/>
      <c r="AO7" s="135"/>
      <c r="AP7" s="135"/>
      <c r="AQ7" s="94"/>
      <c r="AR7" s="136"/>
      <c r="AS7" s="95"/>
      <c r="AT7" s="136"/>
      <c r="AU7" s="135"/>
      <c r="AV7" s="135"/>
      <c r="AW7" s="135"/>
      <c r="AX7" s="94"/>
      <c r="AY7" s="136"/>
      <c r="AZ7" s="95"/>
      <c r="BA7" s="136"/>
      <c r="BB7" s="135"/>
      <c r="BC7" s="135"/>
      <c r="BD7" s="135"/>
      <c r="BE7" s="94"/>
      <c r="BF7" s="136"/>
      <c r="BG7" s="95"/>
      <c r="BH7" s="136"/>
      <c r="BI7" s="135"/>
      <c r="BJ7" s="135"/>
      <c r="BK7" s="135"/>
      <c r="BL7" s="94"/>
      <c r="BM7" s="136"/>
      <c r="BN7" s="95"/>
      <c r="BO7" s="136"/>
      <c r="BP7" s="135"/>
      <c r="BQ7" s="135"/>
      <c r="BR7" s="135"/>
      <c r="BS7" s="94"/>
      <c r="BT7" s="136"/>
      <c r="BU7" s="95"/>
      <c r="BV7" s="106" t="s">
        <v>28</v>
      </c>
      <c r="BW7" s="136"/>
      <c r="BX7" s="135"/>
      <c r="BY7" s="135"/>
      <c r="BZ7" s="135"/>
      <c r="CA7" s="92"/>
      <c r="CB7" s="136"/>
    </row>
    <row r="8" spans="1:80" s="133" customFormat="1" ht="12" customHeight="1">
      <c r="A8" s="2"/>
      <c r="B8" s="257"/>
      <c r="C8" s="5" t="s">
        <v>115</v>
      </c>
      <c r="D8" s="2"/>
      <c r="E8" s="134">
        <f>'Budget (CLSP)'!E10/2</f>
        <v>0</v>
      </c>
      <c r="F8" s="134">
        <f>'Budget (CLSP)'!E10/2</f>
        <v>0</v>
      </c>
      <c r="G8" s="135"/>
      <c r="H8" s="92"/>
      <c r="I8" s="92"/>
      <c r="J8" s="93"/>
      <c r="K8" s="136"/>
      <c r="L8" s="134">
        <f>'Budget (CLSP)'!G10/2</f>
        <v>0</v>
      </c>
      <c r="M8" s="134">
        <f>'Budget (CLSP)'!G10/2</f>
        <v>0</v>
      </c>
      <c r="N8" s="135"/>
      <c r="O8" s="92"/>
      <c r="P8" s="136"/>
      <c r="Q8" s="93"/>
      <c r="R8" s="136"/>
      <c r="S8" s="134">
        <f>'Budget (CLSP)'!I10/2</f>
        <v>0</v>
      </c>
      <c r="T8" s="134">
        <f>'Budget (CLSP)'!I10/2</f>
        <v>0</v>
      </c>
      <c r="U8" s="135"/>
      <c r="V8" s="92"/>
      <c r="W8" s="136"/>
      <c r="X8" s="93"/>
      <c r="Y8" s="136"/>
      <c r="Z8" s="134">
        <f>'Budget (CLSP)'!K10/2</f>
        <v>0</v>
      </c>
      <c r="AA8" s="134">
        <f>'Budget (CLSP)'!K10/2</f>
        <v>0</v>
      </c>
      <c r="AB8" s="135"/>
      <c r="AC8" s="92"/>
      <c r="AD8" s="136"/>
      <c r="AE8" s="93"/>
      <c r="AF8" s="136"/>
      <c r="AG8" s="134">
        <f>'Budget (CLSP)'!M10/2</f>
        <v>0</v>
      </c>
      <c r="AH8" s="134">
        <f>'Budget (CLSP)'!M10/2</f>
        <v>0</v>
      </c>
      <c r="AI8" s="135"/>
      <c r="AJ8" s="92"/>
      <c r="AK8" s="136"/>
      <c r="AL8" s="93"/>
      <c r="AM8" s="136"/>
      <c r="AN8" s="134">
        <f>'Budget (CLSP)'!O10/2</f>
        <v>0</v>
      </c>
      <c r="AO8" s="134">
        <f>'Budget (CLSP)'!O10/2</f>
        <v>0</v>
      </c>
      <c r="AP8" s="135"/>
      <c r="AQ8" s="94"/>
      <c r="AR8" s="136"/>
      <c r="AS8" s="95"/>
      <c r="AT8" s="136"/>
      <c r="AU8" s="134">
        <f>'Budget (CLSP)'!Q10/2</f>
        <v>0</v>
      </c>
      <c r="AV8" s="134">
        <f>'Budget (CLSP)'!Q10/2</f>
        <v>0</v>
      </c>
      <c r="AW8" s="135"/>
      <c r="AX8" s="94"/>
      <c r="AY8" s="136"/>
      <c r="AZ8" s="95"/>
      <c r="BA8" s="136"/>
      <c r="BB8" s="134">
        <f>'Budget (CLSP)'!S10/2</f>
        <v>0</v>
      </c>
      <c r="BC8" s="134">
        <f>'Budget (CLSP)'!S10/2</f>
        <v>0</v>
      </c>
      <c r="BD8" s="135"/>
      <c r="BE8" s="94"/>
      <c r="BF8" s="136"/>
      <c r="BG8" s="95"/>
      <c r="BH8" s="136"/>
      <c r="BI8" s="134">
        <f>'Budget (CLSP)'!U10/2</f>
        <v>0</v>
      </c>
      <c r="BJ8" s="134">
        <f>'Budget (CLSP)'!U10/2</f>
        <v>0</v>
      </c>
      <c r="BK8" s="135"/>
      <c r="BL8" s="94"/>
      <c r="BM8" s="136"/>
      <c r="BN8" s="95"/>
      <c r="BO8" s="136"/>
      <c r="BP8" s="134">
        <f>'Budget (CLSP)'!W10/2</f>
        <v>0</v>
      </c>
      <c r="BQ8" s="134">
        <f>'Budget (CLSP)'!W10/2</f>
        <v>0</v>
      </c>
      <c r="BR8" s="135"/>
      <c r="BS8" s="94"/>
      <c r="BT8" s="136"/>
      <c r="BU8" s="95"/>
      <c r="BV8" s="5" t="s">
        <v>115</v>
      </c>
      <c r="BW8" s="136"/>
      <c r="BX8" s="134">
        <f>E8+L8+S8+Z8+AG8+AN8+AU8+BB8+BI8+BP8</f>
        <v>0</v>
      </c>
      <c r="BY8" s="134">
        <f>F8+M8+T8+AA8+AH8+AO8+AV8+BC8+BJ8+BQ8</f>
        <v>0</v>
      </c>
      <c r="BZ8" s="135"/>
      <c r="CA8" s="92"/>
      <c r="CB8" s="136"/>
    </row>
    <row r="9" spans="1:80" s="133" customFormat="1" ht="12" customHeight="1">
      <c r="A9" s="2"/>
      <c r="B9" s="257"/>
      <c r="C9" s="5" t="s">
        <v>116</v>
      </c>
      <c r="D9" s="2"/>
      <c r="E9" s="134">
        <f>'Budget (CLSP)'!E11/2</f>
        <v>0</v>
      </c>
      <c r="F9" s="134">
        <f>'Budget (CLSP)'!E11/2</f>
        <v>0</v>
      </c>
      <c r="G9" s="135"/>
      <c r="H9" s="92"/>
      <c r="I9" s="92"/>
      <c r="J9" s="93"/>
      <c r="K9" s="136"/>
      <c r="L9" s="134">
        <f>'Budget (CLSP)'!G11/2</f>
        <v>0</v>
      </c>
      <c r="M9" s="134">
        <f>'Budget (CLSP)'!G11/2</f>
        <v>0</v>
      </c>
      <c r="N9" s="135"/>
      <c r="O9" s="92"/>
      <c r="P9" s="136"/>
      <c r="Q9" s="93"/>
      <c r="R9" s="136"/>
      <c r="S9" s="134">
        <f>'Budget (CLSP)'!I11/2</f>
        <v>0</v>
      </c>
      <c r="T9" s="134">
        <f>'Budget (CLSP)'!I11/2</f>
        <v>0</v>
      </c>
      <c r="U9" s="135"/>
      <c r="V9" s="92"/>
      <c r="W9" s="136"/>
      <c r="X9" s="93"/>
      <c r="Y9" s="136"/>
      <c r="Z9" s="134">
        <f>'Budget (CLSP)'!K11/2</f>
        <v>0</v>
      </c>
      <c r="AA9" s="134">
        <f>'Budget (CLSP)'!K11/2</f>
        <v>0</v>
      </c>
      <c r="AB9" s="135"/>
      <c r="AC9" s="92"/>
      <c r="AD9" s="136"/>
      <c r="AE9" s="93"/>
      <c r="AF9" s="136"/>
      <c r="AG9" s="134">
        <f>'Budget (CLSP)'!M11/2</f>
        <v>0</v>
      </c>
      <c r="AH9" s="134">
        <f>'Budget (CLSP)'!M11/2</f>
        <v>0</v>
      </c>
      <c r="AI9" s="135"/>
      <c r="AJ9" s="92"/>
      <c r="AK9" s="136"/>
      <c r="AL9" s="93"/>
      <c r="AM9" s="136"/>
      <c r="AN9" s="134">
        <f>'Budget (CLSP)'!O11/2</f>
        <v>0</v>
      </c>
      <c r="AO9" s="134">
        <f>'Budget (CLSP)'!O11/2</f>
        <v>0</v>
      </c>
      <c r="AP9" s="135"/>
      <c r="AQ9" s="94"/>
      <c r="AR9" s="136"/>
      <c r="AS9" s="95"/>
      <c r="AT9" s="136"/>
      <c r="AU9" s="134">
        <f>'Budget (CLSP)'!Q11/2</f>
        <v>0</v>
      </c>
      <c r="AV9" s="134">
        <f>'Budget (CLSP)'!Q11/2</f>
        <v>0</v>
      </c>
      <c r="AW9" s="135"/>
      <c r="AX9" s="94"/>
      <c r="AY9" s="136"/>
      <c r="AZ9" s="95"/>
      <c r="BA9" s="136"/>
      <c r="BB9" s="134">
        <f>'Budget (CLSP)'!S11/2</f>
        <v>0</v>
      </c>
      <c r="BC9" s="134">
        <f>'Budget (CLSP)'!S11/2</f>
        <v>0</v>
      </c>
      <c r="BD9" s="135"/>
      <c r="BE9" s="94"/>
      <c r="BF9" s="136"/>
      <c r="BG9" s="95"/>
      <c r="BH9" s="136"/>
      <c r="BI9" s="134">
        <f>'Budget (CLSP)'!U11/2</f>
        <v>0</v>
      </c>
      <c r="BJ9" s="134">
        <f>'Budget (CLSP)'!U11/2</f>
        <v>0</v>
      </c>
      <c r="BK9" s="135"/>
      <c r="BL9" s="94"/>
      <c r="BM9" s="136"/>
      <c r="BN9" s="95"/>
      <c r="BO9" s="136"/>
      <c r="BP9" s="134">
        <f>'Budget (CLSP)'!W11/2</f>
        <v>0</v>
      </c>
      <c r="BQ9" s="134">
        <f>'Budget (CLSP)'!W11/2</f>
        <v>0</v>
      </c>
      <c r="BR9" s="135"/>
      <c r="BS9" s="94"/>
      <c r="BT9" s="136"/>
      <c r="BU9" s="95"/>
      <c r="BV9" s="5" t="s">
        <v>116</v>
      </c>
      <c r="BW9" s="136"/>
      <c r="BX9" s="134">
        <f>E9+L9+S9+Z9+AG9+AN9+AU9+BB9+BI9+BP9</f>
        <v>0</v>
      </c>
      <c r="BY9" s="134">
        <f>F9+M9+T9+AA9+AH9+AO9+AV9+BC9+BJ9+BQ9</f>
        <v>0</v>
      </c>
      <c r="BZ9" s="135"/>
      <c r="CA9" s="92"/>
      <c r="CB9" s="136"/>
    </row>
    <row r="10" spans="1:80" s="133" customFormat="1" ht="12" customHeight="1">
      <c r="A10" s="2"/>
      <c r="B10" s="257"/>
      <c r="C10" s="5" t="s">
        <v>31</v>
      </c>
      <c r="D10" s="2"/>
      <c r="E10" s="134">
        <f>'Budget (CLSP)'!E12/2</f>
        <v>0</v>
      </c>
      <c r="F10" s="134">
        <f>'Budget (CLSP)'!E12/2</f>
        <v>0</v>
      </c>
      <c r="G10" s="135"/>
      <c r="H10" s="92"/>
      <c r="I10" s="92"/>
      <c r="J10" s="93"/>
      <c r="K10" s="136"/>
      <c r="L10" s="134">
        <f>'Budget (CLSP)'!G12/2</f>
        <v>0</v>
      </c>
      <c r="M10" s="134">
        <f>'Budget (CLSP)'!G12/2</f>
        <v>0</v>
      </c>
      <c r="N10" s="135"/>
      <c r="O10" s="92"/>
      <c r="P10" s="136"/>
      <c r="Q10" s="93"/>
      <c r="R10" s="136"/>
      <c r="S10" s="134">
        <f>'Budget (CLSP)'!I12/2</f>
        <v>0</v>
      </c>
      <c r="T10" s="134">
        <f>'Budget (CLSP)'!I12/2</f>
        <v>0</v>
      </c>
      <c r="U10" s="135"/>
      <c r="V10" s="92"/>
      <c r="W10" s="136"/>
      <c r="X10" s="93"/>
      <c r="Y10" s="136"/>
      <c r="Z10" s="134">
        <f>'Budget (CLSP)'!K12/2</f>
        <v>0</v>
      </c>
      <c r="AA10" s="134">
        <f>'Budget (CLSP)'!K12/2</f>
        <v>0</v>
      </c>
      <c r="AB10" s="135"/>
      <c r="AC10" s="92"/>
      <c r="AD10" s="136"/>
      <c r="AE10" s="93"/>
      <c r="AF10" s="136"/>
      <c r="AG10" s="134">
        <f>'Budget (CLSP)'!M12/2</f>
        <v>0</v>
      </c>
      <c r="AH10" s="134">
        <f>'Budget (CLSP)'!M12/2</f>
        <v>0</v>
      </c>
      <c r="AI10" s="135"/>
      <c r="AJ10" s="92"/>
      <c r="AK10" s="136"/>
      <c r="AL10" s="93"/>
      <c r="AM10" s="136"/>
      <c r="AN10" s="134">
        <f>'Budget (CLSP)'!O12/2</f>
        <v>0</v>
      </c>
      <c r="AO10" s="134">
        <f>'Budget (CLSP)'!O12/2</f>
        <v>0</v>
      </c>
      <c r="AP10" s="135"/>
      <c r="AQ10" s="94"/>
      <c r="AR10" s="136"/>
      <c r="AS10" s="95"/>
      <c r="AT10" s="136"/>
      <c r="AU10" s="134">
        <f>'Budget (CLSP)'!Q12/2</f>
        <v>0</v>
      </c>
      <c r="AV10" s="134">
        <f>'Budget (CLSP)'!Q12/2</f>
        <v>0</v>
      </c>
      <c r="AW10" s="135"/>
      <c r="AX10" s="94"/>
      <c r="AY10" s="136"/>
      <c r="AZ10" s="95"/>
      <c r="BA10" s="136"/>
      <c r="BB10" s="134">
        <f>'Budget (CLSP)'!S12/2</f>
        <v>0</v>
      </c>
      <c r="BC10" s="134">
        <f>'Budget (CLSP)'!S12/2</f>
        <v>0</v>
      </c>
      <c r="BD10" s="135"/>
      <c r="BE10" s="94"/>
      <c r="BF10" s="136"/>
      <c r="BG10" s="95"/>
      <c r="BH10" s="136"/>
      <c r="BI10" s="134">
        <f>'Budget (CLSP)'!U12/2</f>
        <v>0</v>
      </c>
      <c r="BJ10" s="134">
        <f>'Budget (CLSP)'!U12/2</f>
        <v>0</v>
      </c>
      <c r="BK10" s="135"/>
      <c r="BL10" s="94"/>
      <c r="BM10" s="136"/>
      <c r="BN10" s="95"/>
      <c r="BO10" s="136"/>
      <c r="BP10" s="134">
        <f>'Budget (CLSP)'!W12/2</f>
        <v>0</v>
      </c>
      <c r="BQ10" s="134">
        <f>'Budget (CLSP)'!W12/2</f>
        <v>0</v>
      </c>
      <c r="BR10" s="135"/>
      <c r="BS10" s="94"/>
      <c r="BT10" s="136"/>
      <c r="BU10" s="95"/>
      <c r="BV10" s="5" t="s">
        <v>31</v>
      </c>
      <c r="BW10" s="136"/>
      <c r="BX10" s="134">
        <f t="shared" ref="BX10:BX11" si="0">E10+L10+S10+Z10+AG10+AN10+AU10+BB10+BI10+BP10</f>
        <v>0</v>
      </c>
      <c r="BY10" s="134">
        <f t="shared" ref="BY10:BY11" si="1">F10+M10+T10+AA10+AH10+AO10+AV10+BC10+BJ10+BQ10</f>
        <v>0</v>
      </c>
      <c r="BZ10" s="135"/>
      <c r="CA10" s="92"/>
      <c r="CB10" s="136"/>
    </row>
    <row r="11" spans="1:80" s="133" customFormat="1" ht="12" customHeight="1">
      <c r="A11" s="2"/>
      <c r="B11" s="257"/>
      <c r="C11" s="5" t="s">
        <v>32</v>
      </c>
      <c r="D11" s="2"/>
      <c r="E11" s="134">
        <f>'Budget (CLSP)'!E13/2</f>
        <v>0</v>
      </c>
      <c r="F11" s="134">
        <f>'Budget (CLSP)'!E13/2</f>
        <v>0</v>
      </c>
      <c r="G11" s="135"/>
      <c r="H11" s="92"/>
      <c r="I11" s="92"/>
      <c r="J11" s="93"/>
      <c r="K11" s="136"/>
      <c r="L11" s="134">
        <f>'Budget (CLSP)'!G13/2</f>
        <v>0</v>
      </c>
      <c r="M11" s="134">
        <f>'Budget (CLSP)'!G13/2</f>
        <v>0</v>
      </c>
      <c r="N11" s="135"/>
      <c r="O11" s="92"/>
      <c r="P11" s="136"/>
      <c r="Q11" s="93"/>
      <c r="R11" s="136"/>
      <c r="S11" s="134">
        <f>'Budget (CLSP)'!I13/2</f>
        <v>0</v>
      </c>
      <c r="T11" s="134">
        <f>'Budget (CLSP)'!I13/2</f>
        <v>0</v>
      </c>
      <c r="U11" s="135"/>
      <c r="V11" s="92"/>
      <c r="W11" s="136"/>
      <c r="X11" s="93"/>
      <c r="Y11" s="136"/>
      <c r="Z11" s="134">
        <f>'Budget (CLSP)'!K13/2</f>
        <v>0</v>
      </c>
      <c r="AA11" s="134">
        <f>'Budget (CLSP)'!K13/2</f>
        <v>0</v>
      </c>
      <c r="AB11" s="135"/>
      <c r="AC11" s="92"/>
      <c r="AD11" s="136"/>
      <c r="AE11" s="93"/>
      <c r="AF11" s="136"/>
      <c r="AG11" s="134">
        <f>'Budget (CLSP)'!M13/2</f>
        <v>0</v>
      </c>
      <c r="AH11" s="134">
        <f>'Budget (CLSP)'!M13/2</f>
        <v>0</v>
      </c>
      <c r="AI11" s="135"/>
      <c r="AJ11" s="92"/>
      <c r="AK11" s="136"/>
      <c r="AL11" s="93"/>
      <c r="AM11" s="136"/>
      <c r="AN11" s="134">
        <f>'Budget (CLSP)'!O13/2</f>
        <v>0</v>
      </c>
      <c r="AO11" s="134">
        <f>'Budget (CLSP)'!O13/2</f>
        <v>0</v>
      </c>
      <c r="AP11" s="135"/>
      <c r="AQ11" s="94"/>
      <c r="AR11" s="136"/>
      <c r="AS11" s="95"/>
      <c r="AT11" s="136"/>
      <c r="AU11" s="134">
        <f>'Budget (CLSP)'!Q13/2</f>
        <v>0</v>
      </c>
      <c r="AV11" s="134">
        <f>'Budget (CLSP)'!Q13/2</f>
        <v>0</v>
      </c>
      <c r="AW11" s="135"/>
      <c r="AX11" s="94"/>
      <c r="AY11" s="136"/>
      <c r="AZ11" s="95"/>
      <c r="BA11" s="136"/>
      <c r="BB11" s="134">
        <f>'Budget (CLSP)'!S13/2</f>
        <v>0</v>
      </c>
      <c r="BC11" s="134">
        <f>'Budget (CLSP)'!S13/2</f>
        <v>0</v>
      </c>
      <c r="BD11" s="135"/>
      <c r="BE11" s="94"/>
      <c r="BF11" s="136"/>
      <c r="BG11" s="95"/>
      <c r="BH11" s="136"/>
      <c r="BI11" s="134">
        <f>'Budget (CLSP)'!U13/2</f>
        <v>0</v>
      </c>
      <c r="BJ11" s="134">
        <f>'Budget (CLSP)'!U13/2</f>
        <v>0</v>
      </c>
      <c r="BK11" s="135"/>
      <c r="BL11" s="94"/>
      <c r="BM11" s="136"/>
      <c r="BN11" s="95"/>
      <c r="BO11" s="136"/>
      <c r="BP11" s="134">
        <f>'Budget (CLSP)'!W13/2</f>
        <v>0</v>
      </c>
      <c r="BQ11" s="134">
        <f>'Budget (CLSP)'!W13/2</f>
        <v>0</v>
      </c>
      <c r="BR11" s="135"/>
      <c r="BS11" s="94"/>
      <c r="BT11" s="136"/>
      <c r="BU11" s="95"/>
      <c r="BV11" s="5" t="s">
        <v>32</v>
      </c>
      <c r="BW11" s="136"/>
      <c r="BX11" s="134">
        <f t="shared" si="0"/>
        <v>0</v>
      </c>
      <c r="BY11" s="134">
        <f t="shared" si="1"/>
        <v>0</v>
      </c>
      <c r="BZ11" s="135"/>
      <c r="CA11" s="92"/>
      <c r="CB11" s="136"/>
    </row>
    <row r="12" spans="1:80" s="133" customFormat="1" ht="12" customHeight="1">
      <c r="A12" s="2"/>
      <c r="B12" s="257"/>
      <c r="C12" s="5"/>
      <c r="D12" s="2"/>
      <c r="E12" s="114"/>
      <c r="F12" s="135"/>
      <c r="G12" s="135"/>
      <c r="H12" s="92"/>
      <c r="I12" s="92"/>
      <c r="J12" s="93"/>
      <c r="K12" s="136"/>
      <c r="L12" s="114"/>
      <c r="M12" s="135"/>
      <c r="N12" s="135"/>
      <c r="O12" s="92"/>
      <c r="P12" s="136"/>
      <c r="Q12" s="93"/>
      <c r="R12" s="136"/>
      <c r="S12" s="114"/>
      <c r="T12" s="135"/>
      <c r="U12" s="135"/>
      <c r="V12" s="92"/>
      <c r="W12" s="136"/>
      <c r="X12" s="93"/>
      <c r="Y12" s="136"/>
      <c r="Z12" s="114"/>
      <c r="AA12" s="135"/>
      <c r="AB12" s="135"/>
      <c r="AC12" s="92"/>
      <c r="AD12" s="136"/>
      <c r="AE12" s="93"/>
      <c r="AF12" s="136"/>
      <c r="AG12" s="114"/>
      <c r="AH12" s="135"/>
      <c r="AI12" s="135"/>
      <c r="AJ12" s="92"/>
      <c r="AK12" s="136"/>
      <c r="AL12" s="93"/>
      <c r="AM12" s="136"/>
      <c r="AN12" s="114"/>
      <c r="AO12" s="135"/>
      <c r="AP12" s="135"/>
      <c r="AQ12" s="94"/>
      <c r="AR12" s="136"/>
      <c r="AS12" s="95"/>
      <c r="AT12" s="136"/>
      <c r="AU12" s="114"/>
      <c r="AV12" s="135"/>
      <c r="AW12" s="135"/>
      <c r="AX12" s="94"/>
      <c r="AY12" s="136"/>
      <c r="AZ12" s="95"/>
      <c r="BA12" s="136"/>
      <c r="BB12" s="114"/>
      <c r="BC12" s="135"/>
      <c r="BD12" s="135"/>
      <c r="BE12" s="94"/>
      <c r="BF12" s="136"/>
      <c r="BG12" s="95"/>
      <c r="BH12" s="136"/>
      <c r="BI12" s="114"/>
      <c r="BJ12" s="135"/>
      <c r="BK12" s="135"/>
      <c r="BL12" s="94"/>
      <c r="BM12" s="136"/>
      <c r="BN12" s="95"/>
      <c r="BO12" s="136"/>
      <c r="BP12" s="114"/>
      <c r="BQ12" s="135"/>
      <c r="BR12" s="135"/>
      <c r="BS12" s="94"/>
      <c r="BT12" s="136"/>
      <c r="BU12" s="95"/>
      <c r="BV12" s="92"/>
      <c r="BW12" s="136"/>
      <c r="BX12" s="114"/>
      <c r="BY12" s="135"/>
      <c r="BZ12" s="135"/>
      <c r="CA12" s="92"/>
      <c r="CB12" s="136"/>
    </row>
    <row r="13" spans="1:80">
      <c r="A13" s="2"/>
      <c r="B13" s="257"/>
      <c r="C13" s="106" t="s">
        <v>33</v>
      </c>
      <c r="D13" s="6"/>
      <c r="E13" s="87"/>
      <c r="F13" s="87"/>
      <c r="G13" s="87"/>
      <c r="H13" s="96"/>
      <c r="I13" s="96"/>
      <c r="J13" s="139"/>
      <c r="K13" s="123"/>
      <c r="L13" s="87"/>
      <c r="M13" s="87"/>
      <c r="N13" s="87"/>
      <c r="O13" s="96"/>
      <c r="P13" s="123"/>
      <c r="Q13" s="139"/>
      <c r="R13" s="123"/>
      <c r="S13" s="87"/>
      <c r="T13" s="87"/>
      <c r="U13" s="87"/>
      <c r="V13" s="96"/>
      <c r="W13" s="123"/>
      <c r="X13" s="139"/>
      <c r="Y13" s="123"/>
      <c r="Z13" s="87"/>
      <c r="AA13" s="87"/>
      <c r="AB13" s="87"/>
      <c r="AC13" s="96"/>
      <c r="AD13" s="123"/>
      <c r="AE13" s="139"/>
      <c r="AF13" s="123"/>
      <c r="AG13" s="87"/>
      <c r="AH13" s="87"/>
      <c r="AI13" s="87"/>
      <c r="AJ13" s="96"/>
      <c r="AK13" s="123"/>
      <c r="AL13" s="139"/>
      <c r="AM13" s="123"/>
      <c r="AN13" s="87"/>
      <c r="AO13" s="87"/>
      <c r="AP13" s="87"/>
      <c r="AQ13" s="140"/>
      <c r="AR13" s="123"/>
      <c r="AS13" s="141"/>
      <c r="AT13" s="123"/>
      <c r="AU13" s="87"/>
      <c r="AV13" s="87"/>
      <c r="AW13" s="87"/>
      <c r="AX13" s="140"/>
      <c r="AY13" s="123"/>
      <c r="AZ13" s="141"/>
      <c r="BA13" s="123"/>
      <c r="BB13" s="87"/>
      <c r="BC13" s="87"/>
      <c r="BD13" s="87"/>
      <c r="BE13" s="140"/>
      <c r="BF13" s="123"/>
      <c r="BG13" s="141"/>
      <c r="BH13" s="123"/>
      <c r="BI13" s="87"/>
      <c r="BJ13" s="87"/>
      <c r="BK13" s="87"/>
      <c r="BL13" s="140"/>
      <c r="BM13" s="123"/>
      <c r="BN13" s="141"/>
      <c r="BO13" s="123"/>
      <c r="BP13" s="87"/>
      <c r="BQ13" s="87"/>
      <c r="BR13" s="87"/>
      <c r="BS13" s="140"/>
      <c r="BT13" s="123"/>
      <c r="BU13" s="141"/>
      <c r="BV13" s="142" t="s">
        <v>117</v>
      </c>
      <c r="BW13" s="123"/>
      <c r="BX13" s="87"/>
      <c r="BY13" s="87"/>
      <c r="BZ13" s="87"/>
      <c r="CA13" s="96"/>
      <c r="CB13" s="123"/>
    </row>
    <row r="14" spans="1:80">
      <c r="A14" s="2"/>
      <c r="B14" s="257"/>
      <c r="C14" s="5" t="s">
        <v>34</v>
      </c>
      <c r="D14" s="5"/>
      <c r="E14" s="22"/>
      <c r="F14" s="122">
        <f>'Budget (CLSP)'!E16/2</f>
        <v>0</v>
      </c>
      <c r="G14" s="134">
        <f>F14-E14</f>
        <v>0</v>
      </c>
      <c r="H14" s="88" t="str">
        <f>IF(E14="","",IFERROR(ABS(G14/F14),""))</f>
        <v/>
      </c>
      <c r="I14" s="89"/>
      <c r="J14" s="90"/>
      <c r="K14" s="123"/>
      <c r="L14" s="22"/>
      <c r="M14" s="122">
        <f>'Budget (CLSP)'!G16/2</f>
        <v>0</v>
      </c>
      <c r="N14" s="134">
        <f t="shared" ref="N14:N18" si="2">M14-L14</f>
        <v>0</v>
      </c>
      <c r="O14" s="88" t="str">
        <f>IF(L14="","",IFERROR(ABS(N14/M14),""))</f>
        <v/>
      </c>
      <c r="P14" s="123"/>
      <c r="Q14" s="90"/>
      <c r="R14" s="123"/>
      <c r="S14" s="22"/>
      <c r="T14" s="122">
        <f>'Budget (CLSP)'!I16/2</f>
        <v>0</v>
      </c>
      <c r="U14" s="134">
        <f>T14-S14</f>
        <v>0</v>
      </c>
      <c r="V14" s="88" t="str">
        <f>IF(S14="","",IFERROR(ABS(U14/T14),""))</f>
        <v/>
      </c>
      <c r="W14" s="123"/>
      <c r="X14" s="90"/>
      <c r="Y14" s="123"/>
      <c r="Z14" s="22"/>
      <c r="AA14" s="122">
        <f>'Budget (CLSP)'!K16/2</f>
        <v>0</v>
      </c>
      <c r="AB14" s="134">
        <f t="shared" ref="AB14:AB18" si="3">AA14-Z14</f>
        <v>0</v>
      </c>
      <c r="AC14" s="88" t="str">
        <f>IF(Z14="","",IFERROR(ABS(AB14/AA14),""))</f>
        <v/>
      </c>
      <c r="AD14" s="123"/>
      <c r="AE14" s="90"/>
      <c r="AF14" s="123"/>
      <c r="AG14" s="22"/>
      <c r="AH14" s="122">
        <f>'Budget (CLSP)'!M16/2</f>
        <v>0</v>
      </c>
      <c r="AI14" s="134">
        <f t="shared" ref="AI14:AI18" si="4">AH14-AG14</f>
        <v>0</v>
      </c>
      <c r="AJ14" s="88" t="str">
        <f>IF(AG14="","",IFERROR(ABS(AI14/AH14),""))</f>
        <v/>
      </c>
      <c r="AK14" s="123"/>
      <c r="AL14" s="90"/>
      <c r="AM14" s="123"/>
      <c r="AN14" s="22"/>
      <c r="AO14" s="122">
        <f>'Budget (CLSP)'!O16/2</f>
        <v>0</v>
      </c>
      <c r="AP14" s="134">
        <f t="shared" ref="AP14:AP18" si="5">AO14-AN14</f>
        <v>0</v>
      </c>
      <c r="AQ14" s="88" t="str">
        <f t="shared" ref="AQ14:AQ18" si="6">IF(AN14="","",IFERROR(ABS(AP14/AO14),""))</f>
        <v/>
      </c>
      <c r="AR14" s="123"/>
      <c r="AS14" s="91"/>
      <c r="AT14" s="123"/>
      <c r="AU14" s="22"/>
      <c r="AV14" s="122">
        <f>'Budget (CLSP)'!Q16/2</f>
        <v>0</v>
      </c>
      <c r="AW14" s="134">
        <f t="shared" ref="AW14:AW18" si="7">AV14-AU14</f>
        <v>0</v>
      </c>
      <c r="AX14" s="88" t="str">
        <f t="shared" ref="AX14:AX18" si="8">IF(AU14="","",IFERROR(ABS(AW14/AV14),""))</f>
        <v/>
      </c>
      <c r="AY14" s="123"/>
      <c r="AZ14" s="91"/>
      <c r="BA14" s="123"/>
      <c r="BB14" s="22"/>
      <c r="BC14" s="122">
        <f>'Budget (CLSP)'!S16/2</f>
        <v>0</v>
      </c>
      <c r="BD14" s="134">
        <f t="shared" ref="BD14:BD18" si="9">BC14-BB14</f>
        <v>0</v>
      </c>
      <c r="BE14" s="88" t="str">
        <f t="shared" ref="BE14:BE18" si="10">IF(BB14="","",IFERROR(ABS(BD14/BC14),""))</f>
        <v/>
      </c>
      <c r="BF14" s="123"/>
      <c r="BG14" s="91"/>
      <c r="BH14" s="123"/>
      <c r="BI14" s="22"/>
      <c r="BJ14" s="122">
        <f>'Budget (CLSP)'!U16/2</f>
        <v>0</v>
      </c>
      <c r="BK14" s="134">
        <f t="shared" ref="BK14:BK18" si="11">BJ14-BI14</f>
        <v>0</v>
      </c>
      <c r="BL14" s="88" t="str">
        <f t="shared" ref="BL14:BL18" si="12">IF(BI14="","",IFERROR(ABS(BK14/BJ14),""))</f>
        <v/>
      </c>
      <c r="BM14" s="123"/>
      <c r="BN14" s="91"/>
      <c r="BO14" s="123"/>
      <c r="BP14" s="22"/>
      <c r="BQ14" s="122">
        <f>'Budget (CLSP)'!W16/2</f>
        <v>0</v>
      </c>
      <c r="BR14" s="134">
        <f t="shared" ref="BR14:BR18" si="13">BQ14-BP14</f>
        <v>0</v>
      </c>
      <c r="BS14" s="88" t="str">
        <f t="shared" ref="BS14:BS18" si="14">IF(BP14="","",IFERROR(ABS(BR14/BQ14),""))</f>
        <v/>
      </c>
      <c r="BT14" s="123"/>
      <c r="BU14" s="91"/>
      <c r="BV14" s="5" t="s">
        <v>34</v>
      </c>
      <c r="BW14" s="123"/>
      <c r="BX14" s="134">
        <f>E14+L14+S14+Z14+AG14+AN14+AU14+BB14+BI14+BP14</f>
        <v>0</v>
      </c>
      <c r="BY14" s="134">
        <f t="shared" ref="BY14:BY22" si="15">F14+M14+T14+AA14+AH14+AO14+AV14+BC14+BJ14+BQ14</f>
        <v>0</v>
      </c>
      <c r="BZ14" s="134">
        <f t="shared" ref="BZ14:BZ18" si="16">BY14-BX14</f>
        <v>0</v>
      </c>
      <c r="CA14" s="88" t="str">
        <f>IF(BX14="","",IFERROR(ABS(BZ14/BY14),""))</f>
        <v/>
      </c>
      <c r="CB14" s="123"/>
    </row>
    <row r="15" spans="1:80">
      <c r="A15" s="2"/>
      <c r="B15" s="257"/>
      <c r="C15" s="5" t="s">
        <v>35</v>
      </c>
      <c r="D15" s="5"/>
      <c r="E15" s="22"/>
      <c r="F15" s="122">
        <f>'Budget (CLSP)'!E17/2</f>
        <v>0</v>
      </c>
      <c r="G15" s="134">
        <f t="shared" ref="G15:G18" si="17">F15-E15</f>
        <v>0</v>
      </c>
      <c r="H15" s="88" t="str">
        <f t="shared" ref="H15:H18" si="18">IF(E15="","",IFERROR(ABS(G15/F15),""))</f>
        <v/>
      </c>
      <c r="I15" s="89"/>
      <c r="J15" s="90"/>
      <c r="K15" s="123"/>
      <c r="L15" s="22"/>
      <c r="M15" s="122">
        <f>'Budget (CLSP)'!G17/2</f>
        <v>0</v>
      </c>
      <c r="N15" s="134">
        <f t="shared" si="2"/>
        <v>0</v>
      </c>
      <c r="O15" s="88" t="str">
        <f t="shared" ref="O15:O18" si="19">IF(L15="","",IFERROR(ABS(N15/M15),""))</f>
        <v/>
      </c>
      <c r="P15" s="123"/>
      <c r="Q15" s="90"/>
      <c r="R15" s="123"/>
      <c r="S15" s="22"/>
      <c r="T15" s="122">
        <f>'Budget (CLSP)'!I17/2</f>
        <v>0</v>
      </c>
      <c r="U15" s="134">
        <f t="shared" ref="U15:U18" si="20">T15-S15</f>
        <v>0</v>
      </c>
      <c r="V15" s="88" t="str">
        <f t="shared" ref="V15:V18" si="21">IF(S15="","",IFERROR(ABS(U15/T15),""))</f>
        <v/>
      </c>
      <c r="W15" s="123"/>
      <c r="X15" s="90"/>
      <c r="Y15" s="123"/>
      <c r="Z15" s="22"/>
      <c r="AA15" s="122">
        <f>'Budget (CLSP)'!K17/2</f>
        <v>0</v>
      </c>
      <c r="AB15" s="134">
        <f t="shared" si="3"/>
        <v>0</v>
      </c>
      <c r="AC15" s="88" t="str">
        <f t="shared" ref="AC15:AC18" si="22">IF(Z15="","",IFERROR(ABS(AB15/AA15),""))</f>
        <v/>
      </c>
      <c r="AD15" s="123"/>
      <c r="AE15" s="90"/>
      <c r="AF15" s="123"/>
      <c r="AG15" s="22"/>
      <c r="AH15" s="122">
        <f>'Budget (CLSP)'!M17/2</f>
        <v>0</v>
      </c>
      <c r="AI15" s="134">
        <f t="shared" si="4"/>
        <v>0</v>
      </c>
      <c r="AJ15" s="88" t="str">
        <f t="shared" ref="AJ15:AJ18" si="23">IF(AG15="","",IFERROR(ABS(AI15/AH15),""))</f>
        <v/>
      </c>
      <c r="AK15" s="123"/>
      <c r="AL15" s="90"/>
      <c r="AM15" s="123"/>
      <c r="AN15" s="22"/>
      <c r="AO15" s="122">
        <f>'Budget (CLSP)'!O17/2</f>
        <v>0</v>
      </c>
      <c r="AP15" s="134">
        <f t="shared" si="5"/>
        <v>0</v>
      </c>
      <c r="AQ15" s="88" t="str">
        <f t="shared" si="6"/>
        <v/>
      </c>
      <c r="AR15" s="123"/>
      <c r="AS15" s="91"/>
      <c r="AT15" s="123"/>
      <c r="AU15" s="22"/>
      <c r="AV15" s="122">
        <f>'Budget (CLSP)'!Q17/2</f>
        <v>0</v>
      </c>
      <c r="AW15" s="134">
        <f t="shared" si="7"/>
        <v>0</v>
      </c>
      <c r="AX15" s="88" t="str">
        <f t="shared" si="8"/>
        <v/>
      </c>
      <c r="AY15" s="123"/>
      <c r="AZ15" s="91"/>
      <c r="BA15" s="123"/>
      <c r="BB15" s="22"/>
      <c r="BC15" s="122">
        <f>'Budget (CLSP)'!S17/2</f>
        <v>0</v>
      </c>
      <c r="BD15" s="134">
        <f t="shared" si="9"/>
        <v>0</v>
      </c>
      <c r="BE15" s="88" t="str">
        <f t="shared" si="10"/>
        <v/>
      </c>
      <c r="BF15" s="123"/>
      <c r="BG15" s="91"/>
      <c r="BH15" s="123"/>
      <c r="BI15" s="22"/>
      <c r="BJ15" s="122">
        <f>'Budget (CLSP)'!U17/2</f>
        <v>0</v>
      </c>
      <c r="BK15" s="134">
        <f t="shared" si="11"/>
        <v>0</v>
      </c>
      <c r="BL15" s="88" t="str">
        <f t="shared" si="12"/>
        <v/>
      </c>
      <c r="BM15" s="123"/>
      <c r="BN15" s="91"/>
      <c r="BO15" s="123"/>
      <c r="BP15" s="22"/>
      <c r="BQ15" s="122">
        <f>'Budget (CLSP)'!W17/2</f>
        <v>0</v>
      </c>
      <c r="BR15" s="134">
        <f t="shared" si="13"/>
        <v>0</v>
      </c>
      <c r="BS15" s="88" t="str">
        <f t="shared" si="14"/>
        <v/>
      </c>
      <c r="BT15" s="123"/>
      <c r="BU15" s="91"/>
      <c r="BV15" s="5" t="s">
        <v>118</v>
      </c>
      <c r="BW15" s="123"/>
      <c r="BX15" s="134">
        <f t="shared" ref="BX15:BX18" si="24">E15+L15+S15+Z15+AG15+AN15+AU15+BB15+BI15+BP15</f>
        <v>0</v>
      </c>
      <c r="BY15" s="134">
        <f t="shared" si="15"/>
        <v>0</v>
      </c>
      <c r="BZ15" s="134">
        <f t="shared" si="16"/>
        <v>0</v>
      </c>
      <c r="CA15" s="88" t="str">
        <f t="shared" ref="CA15:CA18" si="25">IF(BX15="","",IFERROR(ABS(BZ15/BY15),""))</f>
        <v/>
      </c>
      <c r="CB15" s="123"/>
    </row>
    <row r="16" spans="1:80">
      <c r="A16" s="2"/>
      <c r="B16" s="257"/>
      <c r="C16" s="5" t="s">
        <v>36</v>
      </c>
      <c r="D16" s="5"/>
      <c r="E16" s="22"/>
      <c r="F16" s="122">
        <f>'Budget (CLSP)'!E18/2</f>
        <v>0</v>
      </c>
      <c r="G16" s="134">
        <f t="shared" si="17"/>
        <v>0</v>
      </c>
      <c r="H16" s="88" t="str">
        <f t="shared" si="18"/>
        <v/>
      </c>
      <c r="I16" s="89"/>
      <c r="J16" s="90"/>
      <c r="K16" s="123"/>
      <c r="L16" s="22"/>
      <c r="M16" s="122">
        <f>'Budget (CLSP)'!G18/2</f>
        <v>0</v>
      </c>
      <c r="N16" s="134">
        <f t="shared" si="2"/>
        <v>0</v>
      </c>
      <c r="O16" s="88" t="str">
        <f t="shared" si="19"/>
        <v/>
      </c>
      <c r="P16" s="123"/>
      <c r="Q16" s="90"/>
      <c r="R16" s="123"/>
      <c r="S16" s="22"/>
      <c r="T16" s="122">
        <f>'Budget (CLSP)'!I18/2</f>
        <v>0</v>
      </c>
      <c r="U16" s="134">
        <f t="shared" si="20"/>
        <v>0</v>
      </c>
      <c r="V16" s="88" t="str">
        <f t="shared" si="21"/>
        <v/>
      </c>
      <c r="W16" s="123"/>
      <c r="X16" s="90"/>
      <c r="Y16" s="123"/>
      <c r="Z16" s="22"/>
      <c r="AA16" s="122">
        <f>'Budget (CLSP)'!K18/2</f>
        <v>0</v>
      </c>
      <c r="AB16" s="134">
        <f t="shared" si="3"/>
        <v>0</v>
      </c>
      <c r="AC16" s="88" t="str">
        <f t="shared" si="22"/>
        <v/>
      </c>
      <c r="AD16" s="123"/>
      <c r="AE16" s="90"/>
      <c r="AF16" s="123"/>
      <c r="AG16" s="22"/>
      <c r="AH16" s="122">
        <f>'Budget (CLSP)'!M18/2</f>
        <v>0</v>
      </c>
      <c r="AI16" s="134">
        <f t="shared" si="4"/>
        <v>0</v>
      </c>
      <c r="AJ16" s="88" t="str">
        <f t="shared" si="23"/>
        <v/>
      </c>
      <c r="AK16" s="123"/>
      <c r="AL16" s="90"/>
      <c r="AM16" s="123"/>
      <c r="AN16" s="22"/>
      <c r="AO16" s="122">
        <f>'Budget (CLSP)'!O18/2</f>
        <v>0</v>
      </c>
      <c r="AP16" s="134">
        <f t="shared" si="5"/>
        <v>0</v>
      </c>
      <c r="AQ16" s="88" t="str">
        <f t="shared" si="6"/>
        <v/>
      </c>
      <c r="AR16" s="123"/>
      <c r="AS16" s="91"/>
      <c r="AT16" s="123"/>
      <c r="AU16" s="22"/>
      <c r="AV16" s="122">
        <f>'Budget (CLSP)'!Q18/2</f>
        <v>0</v>
      </c>
      <c r="AW16" s="134">
        <f t="shared" si="7"/>
        <v>0</v>
      </c>
      <c r="AX16" s="88" t="str">
        <f t="shared" si="8"/>
        <v/>
      </c>
      <c r="AY16" s="123"/>
      <c r="AZ16" s="91"/>
      <c r="BA16" s="123"/>
      <c r="BB16" s="22"/>
      <c r="BC16" s="122">
        <f>'Budget (CLSP)'!S18/2</f>
        <v>0</v>
      </c>
      <c r="BD16" s="134">
        <f t="shared" si="9"/>
        <v>0</v>
      </c>
      <c r="BE16" s="88" t="str">
        <f t="shared" si="10"/>
        <v/>
      </c>
      <c r="BF16" s="123"/>
      <c r="BG16" s="91"/>
      <c r="BH16" s="123"/>
      <c r="BI16" s="22"/>
      <c r="BJ16" s="122">
        <f>'Budget (CLSP)'!U18/2</f>
        <v>0</v>
      </c>
      <c r="BK16" s="134">
        <f t="shared" si="11"/>
        <v>0</v>
      </c>
      <c r="BL16" s="88" t="str">
        <f t="shared" si="12"/>
        <v/>
      </c>
      <c r="BM16" s="123"/>
      <c r="BN16" s="91"/>
      <c r="BO16" s="123"/>
      <c r="BP16" s="22"/>
      <c r="BQ16" s="122">
        <f>'Budget (CLSP)'!W18/2</f>
        <v>0</v>
      </c>
      <c r="BR16" s="134">
        <f t="shared" si="13"/>
        <v>0</v>
      </c>
      <c r="BS16" s="88" t="str">
        <f t="shared" si="14"/>
        <v/>
      </c>
      <c r="BT16" s="123"/>
      <c r="BU16" s="91"/>
      <c r="BV16" s="5" t="s">
        <v>36</v>
      </c>
      <c r="BW16" s="123"/>
      <c r="BX16" s="134">
        <f t="shared" si="24"/>
        <v>0</v>
      </c>
      <c r="BY16" s="134">
        <f t="shared" si="15"/>
        <v>0</v>
      </c>
      <c r="BZ16" s="134">
        <f t="shared" si="16"/>
        <v>0</v>
      </c>
      <c r="CA16" s="88" t="str">
        <f t="shared" si="25"/>
        <v/>
      </c>
      <c r="CB16" s="123"/>
    </row>
    <row r="17" spans="1:81">
      <c r="A17" s="2"/>
      <c r="B17" s="257"/>
      <c r="C17" s="5" t="s">
        <v>37</v>
      </c>
      <c r="D17" s="5"/>
      <c r="E17" s="22"/>
      <c r="F17" s="122">
        <f>'Budget (CLSP)'!E19/2</f>
        <v>0</v>
      </c>
      <c r="G17" s="134">
        <f t="shared" si="17"/>
        <v>0</v>
      </c>
      <c r="H17" s="88" t="str">
        <f t="shared" si="18"/>
        <v/>
      </c>
      <c r="I17" s="89"/>
      <c r="J17" s="90"/>
      <c r="K17" s="123"/>
      <c r="L17" s="22"/>
      <c r="M17" s="122">
        <f>'Budget (CLSP)'!G19/2</f>
        <v>0</v>
      </c>
      <c r="N17" s="134">
        <f t="shared" si="2"/>
        <v>0</v>
      </c>
      <c r="O17" s="88" t="str">
        <f t="shared" si="19"/>
        <v/>
      </c>
      <c r="P17" s="123"/>
      <c r="Q17" s="90"/>
      <c r="R17" s="123"/>
      <c r="S17" s="22"/>
      <c r="T17" s="122">
        <f>'Budget (CLSP)'!I19/2</f>
        <v>0</v>
      </c>
      <c r="U17" s="134">
        <f t="shared" si="20"/>
        <v>0</v>
      </c>
      <c r="V17" s="88" t="str">
        <f t="shared" si="21"/>
        <v/>
      </c>
      <c r="W17" s="123"/>
      <c r="X17" s="90"/>
      <c r="Y17" s="123"/>
      <c r="Z17" s="22"/>
      <c r="AA17" s="122">
        <f>'Budget (CLSP)'!K19/2</f>
        <v>0</v>
      </c>
      <c r="AB17" s="134">
        <f t="shared" si="3"/>
        <v>0</v>
      </c>
      <c r="AC17" s="88" t="str">
        <f t="shared" si="22"/>
        <v/>
      </c>
      <c r="AD17" s="123"/>
      <c r="AE17" s="90"/>
      <c r="AF17" s="123"/>
      <c r="AG17" s="22"/>
      <c r="AH17" s="122">
        <f>'Budget (CLSP)'!M19/2</f>
        <v>0</v>
      </c>
      <c r="AI17" s="134">
        <f t="shared" si="4"/>
        <v>0</v>
      </c>
      <c r="AJ17" s="88" t="str">
        <f t="shared" si="23"/>
        <v/>
      </c>
      <c r="AK17" s="123"/>
      <c r="AL17" s="90"/>
      <c r="AM17" s="123"/>
      <c r="AN17" s="22"/>
      <c r="AO17" s="122">
        <f>'Budget (CLSP)'!O19/2</f>
        <v>0</v>
      </c>
      <c r="AP17" s="134">
        <f t="shared" si="5"/>
        <v>0</v>
      </c>
      <c r="AQ17" s="88" t="str">
        <f t="shared" si="6"/>
        <v/>
      </c>
      <c r="AR17" s="123"/>
      <c r="AS17" s="91"/>
      <c r="AT17" s="123"/>
      <c r="AU17" s="22"/>
      <c r="AV17" s="122">
        <f>'Budget (CLSP)'!Q19/2</f>
        <v>0</v>
      </c>
      <c r="AW17" s="134">
        <f t="shared" si="7"/>
        <v>0</v>
      </c>
      <c r="AX17" s="88" t="str">
        <f t="shared" si="8"/>
        <v/>
      </c>
      <c r="AY17" s="123"/>
      <c r="AZ17" s="91"/>
      <c r="BA17" s="123"/>
      <c r="BB17" s="22"/>
      <c r="BC17" s="122">
        <f>'Budget (CLSP)'!S19/2</f>
        <v>0</v>
      </c>
      <c r="BD17" s="134">
        <f t="shared" si="9"/>
        <v>0</v>
      </c>
      <c r="BE17" s="88" t="str">
        <f t="shared" si="10"/>
        <v/>
      </c>
      <c r="BF17" s="123"/>
      <c r="BG17" s="91"/>
      <c r="BH17" s="123"/>
      <c r="BI17" s="22"/>
      <c r="BJ17" s="122">
        <f>'Budget (CLSP)'!U19/2</f>
        <v>0</v>
      </c>
      <c r="BK17" s="134">
        <f t="shared" si="11"/>
        <v>0</v>
      </c>
      <c r="BL17" s="88" t="str">
        <f t="shared" si="12"/>
        <v/>
      </c>
      <c r="BM17" s="123"/>
      <c r="BN17" s="91"/>
      <c r="BO17" s="123"/>
      <c r="BP17" s="22"/>
      <c r="BQ17" s="122">
        <f>'Budget (CLSP)'!W19/2</f>
        <v>0</v>
      </c>
      <c r="BR17" s="134">
        <f t="shared" si="13"/>
        <v>0</v>
      </c>
      <c r="BS17" s="88" t="str">
        <f t="shared" si="14"/>
        <v/>
      </c>
      <c r="BT17" s="123"/>
      <c r="BU17" s="91"/>
      <c r="BV17" s="5" t="s">
        <v>37</v>
      </c>
      <c r="BW17" s="123"/>
      <c r="BX17" s="134">
        <f t="shared" si="24"/>
        <v>0</v>
      </c>
      <c r="BY17" s="134">
        <f t="shared" si="15"/>
        <v>0</v>
      </c>
      <c r="BZ17" s="134">
        <f t="shared" si="16"/>
        <v>0</v>
      </c>
      <c r="CA17" s="88" t="str">
        <f t="shared" si="25"/>
        <v/>
      </c>
      <c r="CB17" s="123"/>
    </row>
    <row r="18" spans="1:81">
      <c r="A18" s="2"/>
      <c r="B18" s="257"/>
      <c r="C18" s="5" t="s">
        <v>119</v>
      </c>
      <c r="D18" s="5"/>
      <c r="E18" s="22"/>
      <c r="F18" s="122">
        <f>'Budget (CLSP)'!E20/2</f>
        <v>0</v>
      </c>
      <c r="G18" s="134">
        <f t="shared" si="17"/>
        <v>0</v>
      </c>
      <c r="H18" s="88" t="str">
        <f t="shared" si="18"/>
        <v/>
      </c>
      <c r="I18" s="89"/>
      <c r="J18" s="90"/>
      <c r="K18" s="123"/>
      <c r="L18" s="22"/>
      <c r="M18" s="122">
        <f>'Budget (CLSP)'!G20/2</f>
        <v>0</v>
      </c>
      <c r="N18" s="134">
        <f t="shared" si="2"/>
        <v>0</v>
      </c>
      <c r="O18" s="88" t="str">
        <f t="shared" si="19"/>
        <v/>
      </c>
      <c r="P18" s="123"/>
      <c r="Q18" s="90"/>
      <c r="R18" s="123"/>
      <c r="S18" s="22"/>
      <c r="T18" s="122">
        <f>'Budget (CLSP)'!I20/2</f>
        <v>0</v>
      </c>
      <c r="U18" s="134">
        <f t="shared" si="20"/>
        <v>0</v>
      </c>
      <c r="V18" s="88" t="str">
        <f t="shared" si="21"/>
        <v/>
      </c>
      <c r="W18" s="123"/>
      <c r="X18" s="90"/>
      <c r="Y18" s="123"/>
      <c r="Z18" s="22"/>
      <c r="AA18" s="122">
        <f>'Budget (CLSP)'!K20/2</f>
        <v>0</v>
      </c>
      <c r="AB18" s="134">
        <f t="shared" si="3"/>
        <v>0</v>
      </c>
      <c r="AC18" s="88" t="str">
        <f t="shared" si="22"/>
        <v/>
      </c>
      <c r="AD18" s="123"/>
      <c r="AE18" s="90"/>
      <c r="AF18" s="123"/>
      <c r="AG18" s="22"/>
      <c r="AH18" s="122">
        <f>'Budget (CLSP)'!M20/2</f>
        <v>0</v>
      </c>
      <c r="AI18" s="134">
        <f t="shared" si="4"/>
        <v>0</v>
      </c>
      <c r="AJ18" s="88" t="str">
        <f t="shared" si="23"/>
        <v/>
      </c>
      <c r="AK18" s="123"/>
      <c r="AL18" s="90"/>
      <c r="AM18" s="123"/>
      <c r="AN18" s="22"/>
      <c r="AO18" s="122">
        <f>'Budget (CLSP)'!O20/2</f>
        <v>0</v>
      </c>
      <c r="AP18" s="134">
        <f t="shared" si="5"/>
        <v>0</v>
      </c>
      <c r="AQ18" s="88" t="str">
        <f t="shared" si="6"/>
        <v/>
      </c>
      <c r="AR18" s="123"/>
      <c r="AS18" s="91"/>
      <c r="AT18" s="123"/>
      <c r="AU18" s="22"/>
      <c r="AV18" s="122">
        <f>'Budget (CLSP)'!Q20/2</f>
        <v>0</v>
      </c>
      <c r="AW18" s="134">
        <f t="shared" si="7"/>
        <v>0</v>
      </c>
      <c r="AX18" s="88" t="str">
        <f t="shared" si="8"/>
        <v/>
      </c>
      <c r="AY18" s="123"/>
      <c r="AZ18" s="91"/>
      <c r="BA18" s="123"/>
      <c r="BB18" s="22"/>
      <c r="BC18" s="122">
        <f>'Budget (CLSP)'!S20/2</f>
        <v>0</v>
      </c>
      <c r="BD18" s="134">
        <f t="shared" si="9"/>
        <v>0</v>
      </c>
      <c r="BE18" s="88" t="str">
        <f t="shared" si="10"/>
        <v/>
      </c>
      <c r="BF18" s="123"/>
      <c r="BG18" s="91"/>
      <c r="BH18" s="123"/>
      <c r="BI18" s="22"/>
      <c r="BJ18" s="122">
        <f>'Budget (CLSP)'!U20/2</f>
        <v>0</v>
      </c>
      <c r="BK18" s="134">
        <f t="shared" si="11"/>
        <v>0</v>
      </c>
      <c r="BL18" s="88" t="str">
        <f t="shared" si="12"/>
        <v/>
      </c>
      <c r="BM18" s="123"/>
      <c r="BN18" s="91"/>
      <c r="BO18" s="123"/>
      <c r="BP18" s="22"/>
      <c r="BQ18" s="122">
        <f>'Budget (CLSP)'!W20/2</f>
        <v>0</v>
      </c>
      <c r="BR18" s="134">
        <f t="shared" si="13"/>
        <v>0</v>
      </c>
      <c r="BS18" s="88" t="str">
        <f t="shared" si="14"/>
        <v/>
      </c>
      <c r="BT18" s="123"/>
      <c r="BU18" s="91"/>
      <c r="BV18" s="5" t="s">
        <v>120</v>
      </c>
      <c r="BW18" s="123"/>
      <c r="BX18" s="134">
        <f t="shared" si="24"/>
        <v>0</v>
      </c>
      <c r="BY18" s="134">
        <f t="shared" si="15"/>
        <v>0</v>
      </c>
      <c r="BZ18" s="134">
        <f t="shared" si="16"/>
        <v>0</v>
      </c>
      <c r="CA18" s="88" t="str">
        <f t="shared" si="25"/>
        <v/>
      </c>
      <c r="CB18" s="123"/>
    </row>
    <row r="19" spans="1:81" ht="22.5" customHeight="1">
      <c r="A19" s="2"/>
      <c r="B19" s="257"/>
      <c r="C19" s="144"/>
      <c r="D19" s="5"/>
      <c r="E19" s="2"/>
      <c r="F19" s="7"/>
      <c r="G19" s="2"/>
      <c r="H19" s="97"/>
      <c r="I19" s="89"/>
      <c r="J19" s="90"/>
      <c r="K19" s="123"/>
      <c r="L19" s="2"/>
      <c r="M19" s="2"/>
      <c r="N19" s="2"/>
      <c r="O19" s="97"/>
      <c r="P19" s="123"/>
      <c r="Q19" s="90"/>
      <c r="R19" s="123"/>
      <c r="S19" s="2"/>
      <c r="T19" s="7"/>
      <c r="U19" s="2"/>
      <c r="V19" s="97"/>
      <c r="W19" s="123"/>
      <c r="X19" s="90"/>
      <c r="Y19" s="123"/>
      <c r="Z19" s="2"/>
      <c r="AA19" s="7"/>
      <c r="AB19" s="2"/>
      <c r="AC19" s="97"/>
      <c r="AD19" s="123"/>
      <c r="AE19" s="90"/>
      <c r="AF19" s="123"/>
      <c r="AG19" s="2"/>
      <c r="AH19" s="7"/>
      <c r="AI19" s="2"/>
      <c r="AJ19" s="97"/>
      <c r="AK19" s="123"/>
      <c r="AL19" s="90"/>
      <c r="AM19" s="123"/>
      <c r="AN19" s="2"/>
      <c r="AO19" s="7"/>
      <c r="AP19" s="2"/>
      <c r="AQ19" s="145"/>
      <c r="AR19" s="123"/>
      <c r="AS19" s="91"/>
      <c r="AT19" s="123"/>
      <c r="AU19" s="2"/>
      <c r="AV19" s="7"/>
      <c r="AW19" s="2"/>
      <c r="AX19" s="145"/>
      <c r="AY19" s="123"/>
      <c r="AZ19" s="91"/>
      <c r="BA19" s="123"/>
      <c r="BB19" s="2"/>
      <c r="BC19" s="7"/>
      <c r="BD19" s="2"/>
      <c r="BE19" s="145"/>
      <c r="BF19" s="123"/>
      <c r="BG19" s="91"/>
      <c r="BH19" s="123"/>
      <c r="BI19" s="2"/>
      <c r="BJ19" s="7"/>
      <c r="BK19" s="2"/>
      <c r="BL19" s="145"/>
      <c r="BM19" s="123"/>
      <c r="BN19" s="91"/>
      <c r="BO19" s="123"/>
      <c r="BP19" s="2"/>
      <c r="BQ19" s="7"/>
      <c r="BR19" s="2"/>
      <c r="BS19" s="145"/>
      <c r="BT19" s="123"/>
      <c r="BU19" s="91"/>
      <c r="BV19" s="5"/>
      <c r="BW19" s="123"/>
      <c r="BX19" s="2"/>
      <c r="BY19" s="7"/>
      <c r="BZ19" s="2"/>
      <c r="CA19" s="97"/>
      <c r="CB19" s="123"/>
    </row>
    <row r="20" spans="1:81">
      <c r="A20" s="2"/>
      <c r="B20" s="257"/>
      <c r="C20" s="146" t="str">
        <f xml:space="preserve"> CONCATENATE("B. Total half-year CLSP income in ",'Report Details'!C5)</f>
        <v>B. Total half-year CLSP income in 2025-26</v>
      </c>
      <c r="D20" s="5"/>
      <c r="E20" s="86">
        <f>SUM(E14:E18)+(SUM(E8:E11))</f>
        <v>0</v>
      </c>
      <c r="F20" s="147">
        <f>'Budget (CLSP)'!E22/2</f>
        <v>0</v>
      </c>
      <c r="G20" s="134">
        <f t="shared" ref="G20" si="26">F20-E20</f>
        <v>0</v>
      </c>
      <c r="H20" s="88" t="str">
        <f t="shared" ref="H20" si="27">IF(E20="","",IFERROR(ABS(G20/F20),""))</f>
        <v/>
      </c>
      <c r="I20" s="89"/>
      <c r="J20" s="90"/>
      <c r="K20" s="123"/>
      <c r="L20" s="86">
        <f>SUM(L14:L18)+(SUM(L8:L11))</f>
        <v>0</v>
      </c>
      <c r="M20" s="147">
        <f>'Budget (CLSP)'!G22/2</f>
        <v>0</v>
      </c>
      <c r="N20" s="134">
        <f t="shared" ref="N20" si="28">M20-L20</f>
        <v>0</v>
      </c>
      <c r="O20" s="88" t="str">
        <f t="shared" ref="O20" si="29">IF(L20="","",IFERROR(ABS(N20/M20),""))</f>
        <v/>
      </c>
      <c r="P20" s="123"/>
      <c r="Q20" s="90"/>
      <c r="R20" s="123"/>
      <c r="S20" s="86">
        <f>SUM(S14:S18)+(SUM(S8:S11))</f>
        <v>0</v>
      </c>
      <c r="T20" s="147">
        <f>'Budget (CLSP)'!I22/2</f>
        <v>0</v>
      </c>
      <c r="U20" s="134">
        <f t="shared" ref="U20" si="30">T20-S20</f>
        <v>0</v>
      </c>
      <c r="V20" s="88" t="str">
        <f t="shared" ref="V20" si="31">IF(S20="","",IFERROR(ABS(U20/T20),""))</f>
        <v/>
      </c>
      <c r="W20" s="123"/>
      <c r="X20" s="90"/>
      <c r="Y20" s="123"/>
      <c r="Z20" s="86">
        <f>SUM(Z14:Z18)+(SUM(Z8:Z11))</f>
        <v>0</v>
      </c>
      <c r="AA20" s="147">
        <f>'Budget (CLSP)'!K22/2</f>
        <v>0</v>
      </c>
      <c r="AB20" s="134">
        <f t="shared" ref="AB20" si="32">AA20-Z20</f>
        <v>0</v>
      </c>
      <c r="AC20" s="88" t="str">
        <f t="shared" ref="AC20" si="33">IF(Z20="","",IFERROR(ABS(AB20/AA20),""))</f>
        <v/>
      </c>
      <c r="AD20" s="123"/>
      <c r="AE20" s="90"/>
      <c r="AF20" s="123"/>
      <c r="AG20" s="86">
        <f>SUM(AG14:AG18)+(SUM(AG8:AG11))</f>
        <v>0</v>
      </c>
      <c r="AH20" s="147">
        <f>'Budget (CLSP)'!M22/2</f>
        <v>0</v>
      </c>
      <c r="AI20" s="134">
        <f t="shared" ref="AI20" si="34">AH20-AG20</f>
        <v>0</v>
      </c>
      <c r="AJ20" s="88" t="str">
        <f t="shared" ref="AJ20" si="35">IF(AG20="","",IFERROR(ABS(AI20/AH20),""))</f>
        <v/>
      </c>
      <c r="AK20" s="123"/>
      <c r="AL20" s="90"/>
      <c r="AM20" s="123"/>
      <c r="AN20" s="86">
        <f>SUM(AN14:AN18)+(SUM(AN8:AN11))</f>
        <v>0</v>
      </c>
      <c r="AO20" s="147">
        <f>'Budget (CLSP)'!O22/2</f>
        <v>0</v>
      </c>
      <c r="AP20" s="134">
        <f>AO20-AN20</f>
        <v>0</v>
      </c>
      <c r="AQ20" s="88" t="str">
        <f>IF(AN20="","",IFERROR(ABS(AP20/AO20),""))</f>
        <v/>
      </c>
      <c r="AR20" s="123"/>
      <c r="AS20" s="91"/>
      <c r="AT20" s="123"/>
      <c r="AU20" s="86">
        <f>SUM(AU14:AU18)+(SUM(AU8:AU11))</f>
        <v>0</v>
      </c>
      <c r="AV20" s="147">
        <f>'Budget (CLSP)'!Q22/2</f>
        <v>0</v>
      </c>
      <c r="AW20" s="134">
        <f>AV20-AU20</f>
        <v>0</v>
      </c>
      <c r="AX20" s="88" t="str">
        <f>IF(AU20="","",IFERROR(ABS(AW20/AV20),""))</f>
        <v/>
      </c>
      <c r="AY20" s="123"/>
      <c r="AZ20" s="91"/>
      <c r="BA20" s="123"/>
      <c r="BB20" s="86">
        <f>SUM(BB14:BB18)+(SUM(BB8:BB11))</f>
        <v>0</v>
      </c>
      <c r="BC20" s="147">
        <f>'Budget (CLSP)'!S22/2</f>
        <v>0</v>
      </c>
      <c r="BD20" s="134">
        <f>BC20-BB20</f>
        <v>0</v>
      </c>
      <c r="BE20" s="88" t="str">
        <f>IF(BB20="","",IFERROR(ABS(BD20/BC20),""))</f>
        <v/>
      </c>
      <c r="BF20" s="123"/>
      <c r="BG20" s="91"/>
      <c r="BH20" s="123"/>
      <c r="BI20" s="86">
        <f>SUM(BI14:BI18)+(SUM(BI8:BI11))</f>
        <v>0</v>
      </c>
      <c r="BJ20" s="147">
        <f>'Budget (CLSP)'!U22/2</f>
        <v>0</v>
      </c>
      <c r="BK20" s="134">
        <f>BJ20-BI20</f>
        <v>0</v>
      </c>
      <c r="BL20" s="88" t="str">
        <f>IF(BI20="","",IFERROR(ABS(BK20/BJ20),""))</f>
        <v/>
      </c>
      <c r="BM20" s="123"/>
      <c r="BN20" s="91"/>
      <c r="BO20" s="123"/>
      <c r="BP20" s="86">
        <f>SUM(BP14:BP18)+(SUM(BP8:BP11))</f>
        <v>0</v>
      </c>
      <c r="BQ20" s="147">
        <f>'Budget (CLSP)'!W22/2</f>
        <v>0</v>
      </c>
      <c r="BR20" s="134">
        <f>BQ20-BP20</f>
        <v>0</v>
      </c>
      <c r="BS20" s="88" t="str">
        <f>IF(BP20="","",IFERROR(ABS(BR20/BQ20),""))</f>
        <v/>
      </c>
      <c r="BT20" s="123"/>
      <c r="BU20" s="91"/>
      <c r="BV20" s="52" t="str">
        <f xml:space="preserve"> CONCATENATE("Total half-year CLSP income in ",'Report Details'!C5)</f>
        <v>Total half-year CLSP income in 2025-26</v>
      </c>
      <c r="BW20" s="123"/>
      <c r="BX20" s="86">
        <f>E20+L20+S20+Z20+AG20+AN20+AU20+BB20+BI20+BP20</f>
        <v>0</v>
      </c>
      <c r="BY20" s="86">
        <f>F20+M20+T20+AA20+AH20+AO20+AV20+BC20+BJ20+BQ20</f>
        <v>0</v>
      </c>
      <c r="BZ20" s="134">
        <f t="shared" ref="BZ20" si="36">BY20-BX20</f>
        <v>0</v>
      </c>
      <c r="CA20" s="88" t="str">
        <f t="shared" ref="CA20" si="37">IF(BX20="","",IFERROR(ABS(BZ20/BY20),""))</f>
        <v/>
      </c>
      <c r="CB20" s="123"/>
      <c r="CC20" s="148"/>
    </row>
    <row r="21" spans="1:81">
      <c r="A21" s="2"/>
      <c r="B21" s="257"/>
      <c r="C21" s="9"/>
      <c r="D21" s="5"/>
      <c r="E21" s="2"/>
      <c r="F21" s="7"/>
      <c r="G21" s="2"/>
      <c r="H21" s="97"/>
      <c r="I21" s="97"/>
      <c r="J21" s="98"/>
      <c r="K21" s="123"/>
      <c r="L21" s="2"/>
      <c r="M21" s="7"/>
      <c r="N21" s="2"/>
      <c r="O21" s="97"/>
      <c r="P21" s="123"/>
      <c r="Q21" s="98"/>
      <c r="R21" s="123"/>
      <c r="S21" s="2"/>
      <c r="T21" s="7"/>
      <c r="U21" s="2"/>
      <c r="V21" s="97"/>
      <c r="W21" s="123"/>
      <c r="X21" s="98"/>
      <c r="Y21" s="123"/>
      <c r="Z21" s="2"/>
      <c r="AA21" s="7"/>
      <c r="AB21" s="2"/>
      <c r="AC21" s="97"/>
      <c r="AD21" s="123"/>
      <c r="AE21" s="98"/>
      <c r="AF21" s="123"/>
      <c r="AG21" s="2"/>
      <c r="AH21" s="7"/>
      <c r="AI21" s="2"/>
      <c r="AJ21" s="97"/>
      <c r="AK21" s="123"/>
      <c r="AL21" s="98"/>
      <c r="AM21" s="123"/>
      <c r="AN21" s="2"/>
      <c r="AO21" s="7"/>
      <c r="AP21" s="2"/>
      <c r="AQ21" s="145"/>
      <c r="AR21" s="123"/>
      <c r="AS21" s="99"/>
      <c r="AT21" s="123"/>
      <c r="AU21" s="2"/>
      <c r="AV21" s="7"/>
      <c r="AW21" s="2"/>
      <c r="AX21" s="145"/>
      <c r="AY21" s="123"/>
      <c r="AZ21" s="99"/>
      <c r="BA21" s="123"/>
      <c r="BB21" s="2"/>
      <c r="BC21" s="7"/>
      <c r="BD21" s="2"/>
      <c r="BE21" s="145"/>
      <c r="BF21" s="123"/>
      <c r="BG21" s="99"/>
      <c r="BH21" s="123"/>
      <c r="BI21" s="2"/>
      <c r="BJ21" s="7"/>
      <c r="BK21" s="2"/>
      <c r="BL21" s="145"/>
      <c r="BM21" s="123"/>
      <c r="BN21" s="99"/>
      <c r="BO21" s="123"/>
      <c r="BP21" s="2"/>
      <c r="BQ21" s="7"/>
      <c r="BR21" s="2"/>
      <c r="BS21" s="145"/>
      <c r="BT21" s="123"/>
      <c r="BU21" s="99"/>
      <c r="BV21" s="9"/>
      <c r="BW21" s="123"/>
      <c r="BX21" s="2"/>
      <c r="BY21" s="7"/>
      <c r="BZ21" s="2"/>
      <c r="CA21" s="97"/>
      <c r="CB21" s="123"/>
    </row>
    <row r="22" spans="1:81">
      <c r="A22" s="2"/>
      <c r="B22" s="121"/>
      <c r="C22" s="25" t="s">
        <v>121</v>
      </c>
      <c r="D22" s="5"/>
      <c r="E22" s="86">
        <f>E20+E5</f>
        <v>0</v>
      </c>
      <c r="F22" s="147">
        <f>'Budget (CLSP)'!E24/2</f>
        <v>0</v>
      </c>
      <c r="G22" s="134">
        <f t="shared" ref="G22" si="38">F22-E22</f>
        <v>0</v>
      </c>
      <c r="H22" s="88" t="str">
        <f t="shared" ref="H22" si="39">IF(E22="","",IFERROR(ABS(G22/F22),""))</f>
        <v/>
      </c>
      <c r="I22" s="97"/>
      <c r="J22" s="98"/>
      <c r="K22" s="123"/>
      <c r="L22" s="86">
        <f>L20+L5</f>
        <v>0</v>
      </c>
      <c r="M22" s="147">
        <f>'Budget (CLSP)'!G24/2</f>
        <v>0</v>
      </c>
      <c r="N22" s="134">
        <f t="shared" ref="N22" si="40">M22-L22</f>
        <v>0</v>
      </c>
      <c r="O22" s="88" t="str">
        <f t="shared" ref="O22" si="41">IF(L22="","",IFERROR(ABS(N22/M22),""))</f>
        <v/>
      </c>
      <c r="P22" s="123"/>
      <c r="Q22" s="98"/>
      <c r="R22" s="123"/>
      <c r="S22" s="86">
        <f>S20+S5</f>
        <v>0</v>
      </c>
      <c r="T22" s="147">
        <f>'Budget (CLSP)'!I24/2</f>
        <v>0</v>
      </c>
      <c r="U22" s="134">
        <f t="shared" ref="U22" si="42">T22-S22</f>
        <v>0</v>
      </c>
      <c r="V22" s="88" t="str">
        <f t="shared" ref="V22" si="43">IF(S22="","",IFERROR(ABS(U22/T22),""))</f>
        <v/>
      </c>
      <c r="W22" s="123"/>
      <c r="X22" s="98"/>
      <c r="Y22" s="123"/>
      <c r="Z22" s="86">
        <f>Z20+Z5</f>
        <v>0</v>
      </c>
      <c r="AA22" s="147">
        <f>'Budget (CLSP)'!K24/2</f>
        <v>0</v>
      </c>
      <c r="AB22" s="134">
        <f t="shared" ref="AB22" si="44">AA22-Z22</f>
        <v>0</v>
      </c>
      <c r="AC22" s="88" t="str">
        <f t="shared" ref="AC22" si="45">IF(Z22="","",IFERROR(ABS(AB22/AA22),""))</f>
        <v/>
      </c>
      <c r="AD22" s="123"/>
      <c r="AE22" s="98"/>
      <c r="AF22" s="123"/>
      <c r="AG22" s="86">
        <f>AG20+AG5</f>
        <v>0</v>
      </c>
      <c r="AH22" s="147">
        <f>'Budget (CLSP)'!M24/2</f>
        <v>0</v>
      </c>
      <c r="AI22" s="134">
        <f t="shared" ref="AI22" si="46">AH22-AG22</f>
        <v>0</v>
      </c>
      <c r="AJ22" s="88" t="str">
        <f t="shared" ref="AJ22" si="47">IF(AG22="","",IFERROR(ABS(AI22/AH22),""))</f>
        <v/>
      </c>
      <c r="AK22" s="123"/>
      <c r="AL22" s="98"/>
      <c r="AM22" s="123"/>
      <c r="AN22" s="86">
        <f>AN20+AN5</f>
        <v>0</v>
      </c>
      <c r="AO22" s="147">
        <f>'Budget (CLSP)'!O24/2</f>
        <v>0</v>
      </c>
      <c r="AP22" s="134">
        <f>AO22-AN22</f>
        <v>0</v>
      </c>
      <c r="AQ22" s="88" t="str">
        <f>IF(AN22="","",IFERROR(ABS(AP22/AO22),""))</f>
        <v/>
      </c>
      <c r="AR22" s="123"/>
      <c r="AS22" s="99"/>
      <c r="AT22" s="123"/>
      <c r="AU22" s="86">
        <f>AU20+AU5</f>
        <v>0</v>
      </c>
      <c r="AV22" s="147">
        <f>'Budget (CLSP)'!Q24/2</f>
        <v>0</v>
      </c>
      <c r="AW22" s="134">
        <f>AV22-AU22</f>
        <v>0</v>
      </c>
      <c r="AX22" s="88" t="str">
        <f>IF(AU22="","",IFERROR(ABS(AW22/AV22),""))</f>
        <v/>
      </c>
      <c r="AY22" s="123"/>
      <c r="AZ22" s="99"/>
      <c r="BA22" s="123"/>
      <c r="BB22" s="86">
        <f>BB20+BB5</f>
        <v>0</v>
      </c>
      <c r="BC22" s="147">
        <f>'Budget (CLSP)'!S24/2</f>
        <v>0</v>
      </c>
      <c r="BD22" s="134">
        <f>BC22-BB22</f>
        <v>0</v>
      </c>
      <c r="BE22" s="88" t="str">
        <f>IF(BB22="","",IFERROR(ABS(BD22/BC22),""))</f>
        <v/>
      </c>
      <c r="BF22" s="123"/>
      <c r="BG22" s="99"/>
      <c r="BH22" s="123"/>
      <c r="BI22" s="86">
        <f>BI20+BI5</f>
        <v>0</v>
      </c>
      <c r="BJ22" s="147">
        <f>'Budget (CLSP)'!U24/2</f>
        <v>0</v>
      </c>
      <c r="BK22" s="134">
        <f>BJ22-BI22</f>
        <v>0</v>
      </c>
      <c r="BL22" s="88" t="str">
        <f>IF(BI22="","",IFERROR(ABS(BK22/BJ22),""))</f>
        <v/>
      </c>
      <c r="BM22" s="123"/>
      <c r="BN22" s="99"/>
      <c r="BO22" s="123"/>
      <c r="BP22" s="86">
        <f>BP20+BP5</f>
        <v>0</v>
      </c>
      <c r="BQ22" s="147">
        <f>'Budget (CLSP)'!W24/2</f>
        <v>0</v>
      </c>
      <c r="BR22" s="134">
        <f>BQ22-BP22</f>
        <v>0</v>
      </c>
      <c r="BS22" s="88" t="str">
        <f>IF(BP22="","",IFERROR(ABS(BR22/BQ22),""))</f>
        <v/>
      </c>
      <c r="BT22" s="123"/>
      <c r="BU22" s="99"/>
      <c r="BV22" s="25" t="str">
        <f>C22</f>
        <v>C. Total adjusted Surplus/Deficit</v>
      </c>
      <c r="BW22" s="123"/>
      <c r="BX22" s="86">
        <f>SUM(E22+L22+S22+Z22+AG22+AN22+AU22+BB22+BI22+BP22)</f>
        <v>0</v>
      </c>
      <c r="BY22" s="86">
        <f t="shared" si="15"/>
        <v>0</v>
      </c>
      <c r="BZ22" s="134">
        <f t="shared" ref="BZ22" si="48">BY22-BX22</f>
        <v>0</v>
      </c>
      <c r="CA22" s="88" t="str">
        <f t="shared" ref="CA22" si="49">IF(BX22="","",IFERROR(ABS(BZ22/BY22),""))</f>
        <v/>
      </c>
      <c r="CB22" s="123"/>
    </row>
    <row r="23" spans="1:81">
      <c r="A23" s="38"/>
      <c r="B23" s="38"/>
      <c r="C23" s="38"/>
      <c r="D23" s="38"/>
      <c r="E23" s="38"/>
      <c r="F23" s="149"/>
      <c r="G23" s="38"/>
      <c r="H23" s="150"/>
      <c r="I23" s="150"/>
      <c r="J23" s="151"/>
      <c r="K23" s="152"/>
      <c r="L23" s="38"/>
      <c r="M23" s="38"/>
      <c r="N23" s="38"/>
      <c r="O23" s="150"/>
      <c r="P23" s="152"/>
      <c r="Q23" s="151"/>
      <c r="R23" s="152"/>
      <c r="S23" s="38"/>
      <c r="T23" s="38"/>
      <c r="U23" s="38"/>
      <c r="V23" s="150"/>
      <c r="W23" s="152"/>
      <c r="X23" s="151"/>
      <c r="Y23" s="152"/>
      <c r="Z23" s="38"/>
      <c r="AA23" s="38"/>
      <c r="AB23" s="38"/>
      <c r="AC23" s="150"/>
      <c r="AD23" s="152"/>
      <c r="AE23" s="151"/>
      <c r="AF23" s="152"/>
      <c r="AG23" s="38"/>
      <c r="AH23" s="38"/>
      <c r="AI23" s="38"/>
      <c r="AJ23" s="150"/>
      <c r="AK23" s="152"/>
      <c r="AL23" s="151"/>
      <c r="AM23" s="152"/>
      <c r="AN23" s="38"/>
      <c r="AO23" s="38"/>
      <c r="AP23" s="38"/>
      <c r="AQ23" s="150"/>
      <c r="AR23" s="152"/>
      <c r="AS23" s="151"/>
      <c r="AT23" s="152"/>
      <c r="AU23" s="38"/>
      <c r="AV23" s="38"/>
      <c r="AW23" s="38"/>
      <c r="AX23" s="150"/>
      <c r="AY23" s="152"/>
      <c r="AZ23" s="151"/>
      <c r="BA23" s="152"/>
      <c r="BB23" s="38"/>
      <c r="BC23" s="38"/>
      <c r="BD23" s="38"/>
      <c r="BE23" s="150"/>
      <c r="BF23" s="152"/>
      <c r="BG23" s="151"/>
      <c r="BH23" s="152"/>
      <c r="BI23" s="38"/>
      <c r="BJ23" s="38"/>
      <c r="BK23" s="38"/>
      <c r="BL23" s="150"/>
      <c r="BM23" s="152"/>
      <c r="BN23" s="151"/>
      <c r="BO23" s="152"/>
      <c r="BP23" s="38"/>
      <c r="BQ23" s="38"/>
      <c r="BR23" s="38"/>
      <c r="BS23" s="150"/>
      <c r="BT23" s="152"/>
      <c r="BU23" s="151"/>
      <c r="BV23" s="38"/>
      <c r="BW23" s="152"/>
      <c r="BX23" s="38"/>
      <c r="BY23" s="38"/>
      <c r="BZ23" s="38"/>
      <c r="CA23" s="150"/>
      <c r="CB23" s="152"/>
    </row>
    <row r="24" spans="1:81">
      <c r="A24" s="36"/>
      <c r="B24" s="36"/>
      <c r="C24" s="36"/>
      <c r="D24" s="36"/>
      <c r="E24" s="36"/>
      <c r="F24" s="153"/>
      <c r="G24" s="36"/>
      <c r="H24" s="154"/>
      <c r="I24" s="154"/>
      <c r="J24" s="155"/>
      <c r="K24" s="156"/>
      <c r="L24" s="36"/>
      <c r="M24" s="36"/>
      <c r="N24" s="36"/>
      <c r="O24" s="154"/>
      <c r="P24" s="156"/>
      <c r="Q24" s="155"/>
      <c r="R24" s="156"/>
      <c r="S24" s="36"/>
      <c r="T24" s="36"/>
      <c r="U24" s="36"/>
      <c r="V24" s="154"/>
      <c r="W24" s="156"/>
      <c r="X24" s="155"/>
      <c r="Y24" s="156"/>
      <c r="Z24" s="36"/>
      <c r="AA24" s="36"/>
      <c r="AB24" s="36"/>
      <c r="AC24" s="154"/>
      <c r="AD24" s="156"/>
      <c r="AE24" s="155"/>
      <c r="AF24" s="156"/>
      <c r="AG24" s="36"/>
      <c r="AH24" s="36"/>
      <c r="AI24" s="36"/>
      <c r="AJ24" s="154"/>
      <c r="AK24" s="156"/>
      <c r="AL24" s="155"/>
      <c r="AM24" s="156"/>
      <c r="AN24" s="36"/>
      <c r="AO24" s="36"/>
      <c r="AP24" s="36"/>
      <c r="AQ24" s="154"/>
      <c r="AR24" s="156"/>
      <c r="AS24" s="155"/>
      <c r="AT24" s="156"/>
      <c r="AU24" s="36"/>
      <c r="AV24" s="36"/>
      <c r="AW24" s="36"/>
      <c r="AX24" s="154"/>
      <c r="AY24" s="156"/>
      <c r="AZ24" s="155"/>
      <c r="BA24" s="156"/>
      <c r="BB24" s="36"/>
      <c r="BC24" s="36"/>
      <c r="BD24" s="36"/>
      <c r="BE24" s="154"/>
      <c r="BF24" s="156"/>
      <c r="BG24" s="155"/>
      <c r="BH24" s="156"/>
      <c r="BI24" s="36"/>
      <c r="BJ24" s="36"/>
      <c r="BK24" s="36"/>
      <c r="BL24" s="154"/>
      <c r="BM24" s="156"/>
      <c r="BN24" s="155"/>
      <c r="BO24" s="156"/>
      <c r="BP24" s="36"/>
      <c r="BQ24" s="36"/>
      <c r="BR24" s="36"/>
      <c r="BS24" s="154"/>
      <c r="BT24" s="156"/>
      <c r="BU24" s="155"/>
      <c r="BV24" s="36"/>
      <c r="BW24" s="156"/>
      <c r="BX24" s="36"/>
      <c r="BY24" s="36"/>
      <c r="BZ24" s="36"/>
      <c r="CA24" s="154"/>
      <c r="CB24" s="156"/>
    </row>
    <row r="25" spans="1:81">
      <c r="A25" s="2"/>
      <c r="B25" s="258" t="s">
        <v>40</v>
      </c>
      <c r="C25" s="2"/>
      <c r="D25" s="2"/>
      <c r="E25" s="2"/>
      <c r="F25" s="7"/>
      <c r="G25" s="2"/>
      <c r="H25" s="97"/>
      <c r="I25" s="97"/>
      <c r="J25" s="98"/>
      <c r="K25" s="123"/>
      <c r="L25" s="2"/>
      <c r="M25" s="2"/>
      <c r="N25" s="2"/>
      <c r="O25" s="97"/>
      <c r="P25" s="123"/>
      <c r="Q25" s="98"/>
      <c r="R25" s="123"/>
      <c r="S25" s="2"/>
      <c r="T25" s="2"/>
      <c r="U25" s="2"/>
      <c r="V25" s="97"/>
      <c r="W25" s="123"/>
      <c r="X25" s="98"/>
      <c r="Y25" s="123"/>
      <c r="Z25" s="2"/>
      <c r="AA25" s="2"/>
      <c r="AB25" s="2"/>
      <c r="AC25" s="97"/>
      <c r="AD25" s="123"/>
      <c r="AE25" s="98"/>
      <c r="AF25" s="123"/>
      <c r="AG25" s="2"/>
      <c r="AH25" s="2"/>
      <c r="AI25" s="2"/>
      <c r="AJ25" s="97"/>
      <c r="AK25" s="123"/>
      <c r="AL25" s="98"/>
      <c r="AM25" s="123"/>
      <c r="AN25" s="2"/>
      <c r="AO25" s="2"/>
      <c r="AP25" s="2"/>
      <c r="AQ25" s="145"/>
      <c r="AR25" s="123"/>
      <c r="AS25" s="99"/>
      <c r="AT25" s="123"/>
      <c r="AU25" s="2"/>
      <c r="AV25" s="2"/>
      <c r="AW25" s="2"/>
      <c r="AX25" s="145"/>
      <c r="AY25" s="123"/>
      <c r="AZ25" s="99"/>
      <c r="BA25" s="123"/>
      <c r="BB25" s="2"/>
      <c r="BC25" s="2"/>
      <c r="BD25" s="2"/>
      <c r="BE25" s="145"/>
      <c r="BF25" s="123"/>
      <c r="BG25" s="99"/>
      <c r="BH25" s="123"/>
      <c r="BI25" s="2"/>
      <c r="BJ25" s="2"/>
      <c r="BK25" s="2"/>
      <c r="BL25" s="145"/>
      <c r="BM25" s="123"/>
      <c r="BN25" s="99"/>
      <c r="BO25" s="123"/>
      <c r="BP25" s="2"/>
      <c r="BQ25" s="2"/>
      <c r="BR25" s="2"/>
      <c r="BS25" s="145"/>
      <c r="BT25" s="123"/>
      <c r="BU25" s="99"/>
      <c r="BV25" s="2"/>
      <c r="BW25" s="123"/>
      <c r="BX25" s="2"/>
      <c r="BY25" s="2"/>
      <c r="BZ25" s="2"/>
      <c r="CA25" s="97"/>
      <c r="CB25" s="123"/>
    </row>
    <row r="26" spans="1:81">
      <c r="A26" s="2"/>
      <c r="B26" s="258"/>
      <c r="C26" s="5" t="s">
        <v>41</v>
      </c>
      <c r="D26" s="5"/>
      <c r="E26" s="22"/>
      <c r="F26" s="122">
        <f>'Budget (CLSP)'!E28/2</f>
        <v>0</v>
      </c>
      <c r="G26" s="134">
        <f>F26-E26</f>
        <v>0</v>
      </c>
      <c r="H26" s="88" t="str">
        <f t="shared" ref="H26:H28" si="50">IF(E26="","",IFERROR(ABS(G26/F26),""))</f>
        <v/>
      </c>
      <c r="I26" s="89"/>
      <c r="J26" s="90"/>
      <c r="K26" s="123"/>
      <c r="L26" s="22"/>
      <c r="M26" s="122">
        <f>'Budget (CLSP)'!G28/2</f>
        <v>0</v>
      </c>
      <c r="N26" s="134">
        <f t="shared" ref="N26:N29" si="51">M26-L26</f>
        <v>0</v>
      </c>
      <c r="O26" s="88" t="str">
        <f t="shared" ref="O26:O29" si="52">IF(L26="","",IFERROR(ABS(N26/M26),""))</f>
        <v/>
      </c>
      <c r="P26" s="123"/>
      <c r="Q26" s="90"/>
      <c r="R26" s="123"/>
      <c r="S26" s="22"/>
      <c r="T26" s="122">
        <f>'Budget (CLSP)'!I28/2</f>
        <v>0</v>
      </c>
      <c r="U26" s="134">
        <f t="shared" ref="U26:U29" si="53">T26-S26</f>
        <v>0</v>
      </c>
      <c r="V26" s="88" t="str">
        <f t="shared" ref="V26:V29" si="54">IF(S26="","",IFERROR(ABS(U26/T26),""))</f>
        <v/>
      </c>
      <c r="W26" s="123"/>
      <c r="X26" s="90"/>
      <c r="Y26" s="123"/>
      <c r="Z26" s="22"/>
      <c r="AA26" s="122">
        <f>'Budget (CLSP)'!K28/2</f>
        <v>0</v>
      </c>
      <c r="AB26" s="134">
        <f t="shared" ref="AB26:AB29" si="55">AA26-Z26</f>
        <v>0</v>
      </c>
      <c r="AC26" s="88" t="str">
        <f t="shared" ref="AC26:AC29" si="56">IF(Z26="","",IFERROR(ABS(AB26/AA26),""))</f>
        <v/>
      </c>
      <c r="AD26" s="123"/>
      <c r="AE26" s="90"/>
      <c r="AF26" s="123"/>
      <c r="AG26" s="22"/>
      <c r="AH26" s="122">
        <f>'Budget (CLSP)'!M28/2</f>
        <v>0</v>
      </c>
      <c r="AI26" s="134">
        <f t="shared" ref="AI26:AI29" si="57">AH26-AG26</f>
        <v>0</v>
      </c>
      <c r="AJ26" s="88" t="str">
        <f t="shared" ref="AJ26:AJ29" si="58">IF(AG26="","",IFERROR(ABS(AI26/AH26),""))</f>
        <v/>
      </c>
      <c r="AK26" s="123"/>
      <c r="AL26" s="90"/>
      <c r="AM26" s="123"/>
      <c r="AN26" s="22"/>
      <c r="AO26" s="122">
        <f>'Budget (CLSP)'!O28/2</f>
        <v>0</v>
      </c>
      <c r="AP26" s="134">
        <f>AO26-AN26</f>
        <v>0</v>
      </c>
      <c r="AQ26" s="88" t="str">
        <f>IF(AN26="","",IFERROR(ABS(AP26/AO26),""))</f>
        <v/>
      </c>
      <c r="AR26" s="123"/>
      <c r="AS26" s="91"/>
      <c r="AT26" s="123"/>
      <c r="AU26" s="22"/>
      <c r="AV26" s="122">
        <f>'Budget (CLSP)'!Q28/2</f>
        <v>0</v>
      </c>
      <c r="AW26" s="134">
        <f>AV26-AU26</f>
        <v>0</v>
      </c>
      <c r="AX26" s="88" t="str">
        <f>IF(AU26="","",IFERROR(ABS(AW26/AV26),""))</f>
        <v/>
      </c>
      <c r="AY26" s="123"/>
      <c r="AZ26" s="91"/>
      <c r="BA26" s="123"/>
      <c r="BB26" s="22"/>
      <c r="BC26" s="122">
        <f>'Budget (CLSP)'!S28/2</f>
        <v>0</v>
      </c>
      <c r="BD26" s="134">
        <f>BC26-BB26</f>
        <v>0</v>
      </c>
      <c r="BE26" s="88" t="str">
        <f>IF(BB26="","",IFERROR(ABS(BD26/BC26),""))</f>
        <v/>
      </c>
      <c r="BF26" s="123"/>
      <c r="BG26" s="91"/>
      <c r="BH26" s="123"/>
      <c r="BI26" s="22"/>
      <c r="BJ26" s="122">
        <f>'Budget (CLSP)'!U28/2</f>
        <v>0</v>
      </c>
      <c r="BK26" s="134">
        <f>BJ26-BI26</f>
        <v>0</v>
      </c>
      <c r="BL26" s="88" t="str">
        <f>IF(BI26="","",IFERROR(ABS(BK26/BJ26),""))</f>
        <v/>
      </c>
      <c r="BM26" s="123"/>
      <c r="BN26" s="91"/>
      <c r="BO26" s="123"/>
      <c r="BP26" s="22"/>
      <c r="BQ26" s="122">
        <f>'Budget (CLSP)'!W28/2</f>
        <v>0</v>
      </c>
      <c r="BR26" s="134">
        <f>BQ26-BP26</f>
        <v>0</v>
      </c>
      <c r="BS26" s="88" t="str">
        <f>IF(BP26="","",IFERROR(ABS(BR26/BQ26),""))</f>
        <v/>
      </c>
      <c r="BT26" s="123"/>
      <c r="BU26" s="91"/>
      <c r="BV26" s="5" t="s">
        <v>41</v>
      </c>
      <c r="BW26" s="123"/>
      <c r="BX26" s="134">
        <f>E26+L26+S26+Z26+AG26+AN26+AU26+BB26+BI26+BP26</f>
        <v>0</v>
      </c>
      <c r="BY26" s="134">
        <f>F26+M26+T26+AA26+AH26+AO26+AV26+BC26+BJ26+BQ26</f>
        <v>0</v>
      </c>
      <c r="BZ26" s="134">
        <f t="shared" ref="BZ26:BZ29" si="59">BY26-BX26</f>
        <v>0</v>
      </c>
      <c r="CA26" s="88" t="str">
        <f t="shared" ref="CA26:CA29" si="60">IF(BX26="","",IFERROR(ABS(BZ26/BY26),""))</f>
        <v/>
      </c>
      <c r="CB26" s="123"/>
    </row>
    <row r="27" spans="1:81">
      <c r="A27" s="2"/>
      <c r="B27" s="258"/>
      <c r="C27" s="5" t="s">
        <v>42</v>
      </c>
      <c r="D27" s="5"/>
      <c r="E27" s="22"/>
      <c r="F27" s="122">
        <f>'Budget (CLSP)'!E29/2</f>
        <v>0</v>
      </c>
      <c r="G27" s="134">
        <f t="shared" ref="G27:G29" si="61">F27-E27</f>
        <v>0</v>
      </c>
      <c r="H27" s="88" t="str">
        <f t="shared" si="50"/>
        <v/>
      </c>
      <c r="I27" s="89"/>
      <c r="J27" s="90"/>
      <c r="K27" s="123"/>
      <c r="L27" s="22"/>
      <c r="M27" s="122">
        <f>'Budget (CLSP)'!G29/2</f>
        <v>0</v>
      </c>
      <c r="N27" s="134">
        <f t="shared" si="51"/>
        <v>0</v>
      </c>
      <c r="O27" s="88" t="str">
        <f t="shared" si="52"/>
        <v/>
      </c>
      <c r="P27" s="123"/>
      <c r="Q27" s="90"/>
      <c r="R27" s="123"/>
      <c r="S27" s="22"/>
      <c r="T27" s="122">
        <f>'Budget (CLSP)'!I29/2</f>
        <v>0</v>
      </c>
      <c r="U27" s="134">
        <f t="shared" si="53"/>
        <v>0</v>
      </c>
      <c r="V27" s="88" t="str">
        <f t="shared" si="54"/>
        <v/>
      </c>
      <c r="W27" s="123"/>
      <c r="X27" s="90"/>
      <c r="Y27" s="123"/>
      <c r="Z27" s="22"/>
      <c r="AA27" s="122">
        <f>'Budget (CLSP)'!K29/2</f>
        <v>0</v>
      </c>
      <c r="AB27" s="134">
        <f t="shared" si="55"/>
        <v>0</v>
      </c>
      <c r="AC27" s="88" t="str">
        <f t="shared" si="56"/>
        <v/>
      </c>
      <c r="AD27" s="123"/>
      <c r="AE27" s="90"/>
      <c r="AF27" s="123"/>
      <c r="AG27" s="22"/>
      <c r="AH27" s="122">
        <f>'Budget (CLSP)'!M29/2</f>
        <v>0</v>
      </c>
      <c r="AI27" s="134">
        <f t="shared" si="57"/>
        <v>0</v>
      </c>
      <c r="AJ27" s="88" t="str">
        <f t="shared" si="58"/>
        <v/>
      </c>
      <c r="AK27" s="123"/>
      <c r="AL27" s="90"/>
      <c r="AM27" s="123"/>
      <c r="AN27" s="22"/>
      <c r="AO27" s="122">
        <f>'Budget (CLSP)'!O29/2</f>
        <v>0</v>
      </c>
      <c r="AP27" s="134">
        <f>AO27-AN27</f>
        <v>0</v>
      </c>
      <c r="AQ27" s="88" t="str">
        <f>IF(AN27="","",IFERROR(ABS(AP27/AO27),""))</f>
        <v/>
      </c>
      <c r="AR27" s="123"/>
      <c r="AS27" s="91"/>
      <c r="AT27" s="123"/>
      <c r="AU27" s="22"/>
      <c r="AV27" s="122">
        <f>'Budget (CLSP)'!Q29/2</f>
        <v>0</v>
      </c>
      <c r="AW27" s="134">
        <f>AV27-AU27</f>
        <v>0</v>
      </c>
      <c r="AX27" s="88" t="str">
        <f>IF(AU27="","",IFERROR(ABS(AW27/AV27),""))</f>
        <v/>
      </c>
      <c r="AY27" s="123"/>
      <c r="AZ27" s="91"/>
      <c r="BA27" s="123"/>
      <c r="BB27" s="22"/>
      <c r="BC27" s="122">
        <f>'Budget (CLSP)'!S29/2</f>
        <v>0</v>
      </c>
      <c r="BD27" s="134">
        <f>BC27-BB27</f>
        <v>0</v>
      </c>
      <c r="BE27" s="88" t="str">
        <f>IF(BB27="","",IFERROR(ABS(BD27/BC27),""))</f>
        <v/>
      </c>
      <c r="BF27" s="123"/>
      <c r="BG27" s="91"/>
      <c r="BH27" s="123"/>
      <c r="BI27" s="22"/>
      <c r="BJ27" s="122">
        <f>'Budget (CLSP)'!U29/2</f>
        <v>0</v>
      </c>
      <c r="BK27" s="134">
        <f>BJ27-BI27</f>
        <v>0</v>
      </c>
      <c r="BL27" s="88" t="str">
        <f>IF(BI27="","",IFERROR(ABS(BK27/BJ27),""))</f>
        <v/>
      </c>
      <c r="BM27" s="123"/>
      <c r="BN27" s="91"/>
      <c r="BO27" s="123"/>
      <c r="BP27" s="22"/>
      <c r="BQ27" s="122">
        <f>'Budget (CLSP)'!W29/2</f>
        <v>0</v>
      </c>
      <c r="BR27" s="134">
        <f>BQ27-BP27</f>
        <v>0</v>
      </c>
      <c r="BS27" s="88" t="str">
        <f>IF(BP27="","",IFERROR(ABS(BR27/BQ27),""))</f>
        <v/>
      </c>
      <c r="BT27" s="123"/>
      <c r="BU27" s="91"/>
      <c r="BV27" s="5" t="s">
        <v>42</v>
      </c>
      <c r="BW27" s="123"/>
      <c r="BX27" s="134">
        <f>E27+L27+S27+Z27+AG27+AN27+AU27+BB27+BI27+BP27</f>
        <v>0</v>
      </c>
      <c r="BY27" s="134">
        <f t="shared" ref="BY27:BY29" si="62">F27+M27+T27+AA27+AH27+AO27+AV27+BC27+BJ27+BQ27</f>
        <v>0</v>
      </c>
      <c r="BZ27" s="134">
        <f t="shared" si="59"/>
        <v>0</v>
      </c>
      <c r="CA27" s="88" t="str">
        <f t="shared" si="60"/>
        <v/>
      </c>
      <c r="CB27" s="123"/>
    </row>
    <row r="28" spans="1:81">
      <c r="A28" s="2"/>
      <c r="B28" s="258"/>
      <c r="C28" s="5" t="s">
        <v>43</v>
      </c>
      <c r="D28" s="5"/>
      <c r="E28" s="22"/>
      <c r="F28" s="122">
        <f>'Budget (CLSP)'!E30/2</f>
        <v>0</v>
      </c>
      <c r="G28" s="134">
        <f t="shared" si="61"/>
        <v>0</v>
      </c>
      <c r="H28" s="88" t="str">
        <f t="shared" si="50"/>
        <v/>
      </c>
      <c r="I28" s="89"/>
      <c r="J28" s="90"/>
      <c r="K28" s="123"/>
      <c r="L28" s="22"/>
      <c r="M28" s="122">
        <f>'Budget (CLSP)'!G30/2</f>
        <v>0</v>
      </c>
      <c r="N28" s="134">
        <f t="shared" si="51"/>
        <v>0</v>
      </c>
      <c r="O28" s="88" t="str">
        <f t="shared" si="52"/>
        <v/>
      </c>
      <c r="P28" s="123"/>
      <c r="Q28" s="90"/>
      <c r="R28" s="123"/>
      <c r="S28" s="22"/>
      <c r="T28" s="122">
        <f>'Budget (CLSP)'!I30/2</f>
        <v>0</v>
      </c>
      <c r="U28" s="134">
        <f t="shared" si="53"/>
        <v>0</v>
      </c>
      <c r="V28" s="88" t="str">
        <f t="shared" si="54"/>
        <v/>
      </c>
      <c r="W28" s="123"/>
      <c r="X28" s="90"/>
      <c r="Y28" s="123"/>
      <c r="Z28" s="22"/>
      <c r="AA28" s="122">
        <f>'Budget (CLSP)'!K30/2</f>
        <v>0</v>
      </c>
      <c r="AB28" s="134">
        <f t="shared" si="55"/>
        <v>0</v>
      </c>
      <c r="AC28" s="88" t="str">
        <f t="shared" si="56"/>
        <v/>
      </c>
      <c r="AD28" s="123"/>
      <c r="AE28" s="90"/>
      <c r="AF28" s="123"/>
      <c r="AG28" s="22"/>
      <c r="AH28" s="122">
        <f>'Budget (CLSP)'!M30/2</f>
        <v>0</v>
      </c>
      <c r="AI28" s="134">
        <f t="shared" si="57"/>
        <v>0</v>
      </c>
      <c r="AJ28" s="88" t="str">
        <f t="shared" si="58"/>
        <v/>
      </c>
      <c r="AK28" s="123"/>
      <c r="AL28" s="90"/>
      <c r="AM28" s="123"/>
      <c r="AN28" s="22"/>
      <c r="AO28" s="122">
        <f>'Budget (CLSP)'!O30/2</f>
        <v>0</v>
      </c>
      <c r="AP28" s="134">
        <f>AO28-AN28</f>
        <v>0</v>
      </c>
      <c r="AQ28" s="88" t="str">
        <f>IF(AN28="","",IFERROR(ABS(AP28/AO28),""))</f>
        <v/>
      </c>
      <c r="AR28" s="123"/>
      <c r="AS28" s="91"/>
      <c r="AT28" s="123"/>
      <c r="AU28" s="22"/>
      <c r="AV28" s="122">
        <f>'Budget (CLSP)'!Q30/2</f>
        <v>0</v>
      </c>
      <c r="AW28" s="134">
        <f>AV28-AU28</f>
        <v>0</v>
      </c>
      <c r="AX28" s="88" t="str">
        <f>IF(AU28="","",IFERROR(ABS(AW28/AV28),""))</f>
        <v/>
      </c>
      <c r="AY28" s="123"/>
      <c r="AZ28" s="91"/>
      <c r="BA28" s="123"/>
      <c r="BB28" s="22"/>
      <c r="BC28" s="122">
        <f>'Budget (CLSP)'!S30/2</f>
        <v>0</v>
      </c>
      <c r="BD28" s="134">
        <f>BC28-BB28</f>
        <v>0</v>
      </c>
      <c r="BE28" s="88" t="str">
        <f>IF(BB28="","",IFERROR(ABS(BD28/BC28),""))</f>
        <v/>
      </c>
      <c r="BF28" s="123"/>
      <c r="BG28" s="91"/>
      <c r="BH28" s="123"/>
      <c r="BI28" s="22"/>
      <c r="BJ28" s="122">
        <f>'Budget (CLSP)'!U30/2</f>
        <v>0</v>
      </c>
      <c r="BK28" s="134">
        <f>BJ28-BI28</f>
        <v>0</v>
      </c>
      <c r="BL28" s="88" t="str">
        <f>IF(BI28="","",IFERROR(ABS(BK28/BJ28),""))</f>
        <v/>
      </c>
      <c r="BM28" s="123"/>
      <c r="BN28" s="91"/>
      <c r="BO28" s="123"/>
      <c r="BP28" s="22"/>
      <c r="BQ28" s="122">
        <f>'Budget (CLSP)'!W30/2</f>
        <v>0</v>
      </c>
      <c r="BR28" s="134">
        <f>BQ28-BP28</f>
        <v>0</v>
      </c>
      <c r="BS28" s="88" t="str">
        <f>IF(BP28="","",IFERROR(ABS(BR28/BQ28),""))</f>
        <v/>
      </c>
      <c r="BT28" s="123"/>
      <c r="BU28" s="91"/>
      <c r="BV28" s="5" t="s">
        <v>43</v>
      </c>
      <c r="BW28" s="123"/>
      <c r="BX28" s="134">
        <f>E28+L28+S28+Z28+AG28+AN28+AU28+BB28+BI28+BP28</f>
        <v>0</v>
      </c>
      <c r="BY28" s="134">
        <f t="shared" si="62"/>
        <v>0</v>
      </c>
      <c r="BZ28" s="134">
        <f t="shared" si="59"/>
        <v>0</v>
      </c>
      <c r="CA28" s="88" t="str">
        <f t="shared" si="60"/>
        <v/>
      </c>
      <c r="CB28" s="123"/>
    </row>
    <row r="29" spans="1:81">
      <c r="A29" s="2"/>
      <c r="B29" s="258"/>
      <c r="C29" s="157" t="s">
        <v>44</v>
      </c>
      <c r="D29" s="30"/>
      <c r="E29" s="26">
        <f>SUM(E26:E28)</f>
        <v>0</v>
      </c>
      <c r="F29" s="26">
        <f>SUM(F26:F28)</f>
        <v>0</v>
      </c>
      <c r="G29" s="134">
        <f t="shared" si="61"/>
        <v>0</v>
      </c>
      <c r="H29" s="88" t="str">
        <f>IF(E29="","",IFERROR(ABS(G29/F29),""))</f>
        <v/>
      </c>
      <c r="I29" s="89"/>
      <c r="J29" s="90"/>
      <c r="K29" s="123"/>
      <c r="L29" s="26">
        <f>SUM(L26:L28)</f>
        <v>0</v>
      </c>
      <c r="M29" s="26">
        <f>SUM(M26:M28)</f>
        <v>0</v>
      </c>
      <c r="N29" s="134">
        <f t="shared" si="51"/>
        <v>0</v>
      </c>
      <c r="O29" s="88" t="str">
        <f t="shared" si="52"/>
        <v/>
      </c>
      <c r="P29" s="123"/>
      <c r="Q29" s="90"/>
      <c r="R29" s="123"/>
      <c r="S29" s="26">
        <f>SUM(S26:S28)</f>
        <v>0</v>
      </c>
      <c r="T29" s="147">
        <f>SUM(T26:T28)</f>
        <v>0</v>
      </c>
      <c r="U29" s="134">
        <f t="shared" si="53"/>
        <v>0</v>
      </c>
      <c r="V29" s="88" t="str">
        <f t="shared" si="54"/>
        <v/>
      </c>
      <c r="W29" s="123"/>
      <c r="X29" s="90"/>
      <c r="Y29" s="123"/>
      <c r="Z29" s="26">
        <f>SUM(Z26:Z28)</f>
        <v>0</v>
      </c>
      <c r="AA29" s="147">
        <f>SUM(AA26:AA28)</f>
        <v>0</v>
      </c>
      <c r="AB29" s="134">
        <f t="shared" si="55"/>
        <v>0</v>
      </c>
      <c r="AC29" s="88" t="str">
        <f t="shared" si="56"/>
        <v/>
      </c>
      <c r="AD29" s="123"/>
      <c r="AE29" s="90"/>
      <c r="AF29" s="123"/>
      <c r="AG29" s="26">
        <f>SUM(AG26:AG28)</f>
        <v>0</v>
      </c>
      <c r="AH29" s="147">
        <f>SUM(AH26:AH28)</f>
        <v>0</v>
      </c>
      <c r="AI29" s="134">
        <f t="shared" si="57"/>
        <v>0</v>
      </c>
      <c r="AJ29" s="88" t="str">
        <f t="shared" si="58"/>
        <v/>
      </c>
      <c r="AK29" s="123"/>
      <c r="AL29" s="90"/>
      <c r="AM29" s="123"/>
      <c r="AN29" s="26">
        <f>SUM(AN26:AN28)</f>
        <v>0</v>
      </c>
      <c r="AO29" s="147">
        <f>SUM(AO26:AO28)</f>
        <v>0</v>
      </c>
      <c r="AP29" s="134">
        <f>AO29-AN29</f>
        <v>0</v>
      </c>
      <c r="AQ29" s="88" t="str">
        <f>IF(AN29="","",IFERROR(ABS(AP29/AO29),""))</f>
        <v/>
      </c>
      <c r="AR29" s="123"/>
      <c r="AS29" s="91"/>
      <c r="AT29" s="123"/>
      <c r="AU29" s="26">
        <f>SUM(AU26:AU28)</f>
        <v>0</v>
      </c>
      <c r="AV29" s="147">
        <f>SUM(AV26:AV28)</f>
        <v>0</v>
      </c>
      <c r="AW29" s="134">
        <f>AV29-AU29</f>
        <v>0</v>
      </c>
      <c r="AX29" s="88" t="str">
        <f>IF(AU29="","",IFERROR(ABS(AW29/AV29),""))</f>
        <v/>
      </c>
      <c r="AY29" s="123"/>
      <c r="AZ29" s="91"/>
      <c r="BA29" s="123"/>
      <c r="BB29" s="26">
        <f>SUM(BB26:BB28)</f>
        <v>0</v>
      </c>
      <c r="BC29" s="147">
        <f>SUM(BC26:BC28)</f>
        <v>0</v>
      </c>
      <c r="BD29" s="134">
        <f>BC29-BB29</f>
        <v>0</v>
      </c>
      <c r="BE29" s="88" t="str">
        <f>IF(BB29="","",IFERROR(ABS(BD29/BC29),""))</f>
        <v/>
      </c>
      <c r="BF29" s="123"/>
      <c r="BG29" s="91"/>
      <c r="BH29" s="123"/>
      <c r="BI29" s="26">
        <f>SUM(BI26:BI28)</f>
        <v>0</v>
      </c>
      <c r="BJ29" s="147">
        <f>SUM(BJ26:BJ28)</f>
        <v>0</v>
      </c>
      <c r="BK29" s="134">
        <f>BJ29-BI29</f>
        <v>0</v>
      </c>
      <c r="BL29" s="88" t="str">
        <f>IF(BI29="","",IFERROR(ABS(BK29/BJ29),""))</f>
        <v/>
      </c>
      <c r="BM29" s="123"/>
      <c r="BN29" s="91"/>
      <c r="BO29" s="123"/>
      <c r="BP29" s="26">
        <f>SUM(BP26:BP28)</f>
        <v>0</v>
      </c>
      <c r="BQ29" s="147">
        <f>SUM(BQ26:BQ28)</f>
        <v>0</v>
      </c>
      <c r="BR29" s="134">
        <f>BQ29-BP29</f>
        <v>0</v>
      </c>
      <c r="BS29" s="88" t="str">
        <f>IF(BP29="","",IFERROR(ABS(BR29/BQ29),""))</f>
        <v/>
      </c>
      <c r="BT29" s="123"/>
      <c r="BU29" s="91"/>
      <c r="BV29" s="30" t="s">
        <v>122</v>
      </c>
      <c r="BW29" s="123"/>
      <c r="BX29" s="158">
        <f>E29+L29+S29+Z29+AG29+AN29+AU29+BB29+BI29+BP29</f>
        <v>0</v>
      </c>
      <c r="BY29" s="86">
        <f t="shared" si="62"/>
        <v>0</v>
      </c>
      <c r="BZ29" s="134">
        <f t="shared" si="59"/>
        <v>0</v>
      </c>
      <c r="CA29" s="88" t="str">
        <f t="shared" si="60"/>
        <v/>
      </c>
      <c r="CB29" s="123"/>
    </row>
    <row r="30" spans="1:81">
      <c r="A30" s="2"/>
      <c r="B30" s="258"/>
      <c r="C30" s="2"/>
      <c r="D30" s="2"/>
      <c r="E30" s="2"/>
      <c r="F30" s="7"/>
      <c r="G30" s="2"/>
      <c r="H30" s="97"/>
      <c r="I30" s="97"/>
      <c r="J30" s="98"/>
      <c r="K30" s="123"/>
      <c r="L30" s="2"/>
      <c r="M30" s="7"/>
      <c r="N30" s="2"/>
      <c r="O30" s="97"/>
      <c r="P30" s="123"/>
      <c r="Q30" s="98"/>
      <c r="R30" s="123"/>
      <c r="S30" s="2"/>
      <c r="T30" s="2"/>
      <c r="U30" s="2"/>
      <c r="V30" s="97"/>
      <c r="W30" s="123"/>
      <c r="X30" s="98"/>
      <c r="Y30" s="123"/>
      <c r="Z30" s="2"/>
      <c r="AA30" s="2"/>
      <c r="AB30" s="2"/>
      <c r="AC30" s="97"/>
      <c r="AD30" s="123"/>
      <c r="AE30" s="98"/>
      <c r="AF30" s="123"/>
      <c r="AG30" s="2"/>
      <c r="AH30" s="2"/>
      <c r="AI30" s="2"/>
      <c r="AJ30" s="97"/>
      <c r="AK30" s="123"/>
      <c r="AL30" s="98"/>
      <c r="AM30" s="123"/>
      <c r="AN30" s="2"/>
      <c r="AO30" s="2"/>
      <c r="AP30" s="2"/>
      <c r="AQ30" s="145"/>
      <c r="AR30" s="123"/>
      <c r="AS30" s="99"/>
      <c r="AT30" s="123"/>
      <c r="AU30" s="2"/>
      <c r="AV30" s="2"/>
      <c r="AW30" s="2"/>
      <c r="AX30" s="145"/>
      <c r="AY30" s="123"/>
      <c r="AZ30" s="99"/>
      <c r="BA30" s="123"/>
      <c r="BB30" s="2"/>
      <c r="BC30" s="2"/>
      <c r="BD30" s="2"/>
      <c r="BE30" s="145"/>
      <c r="BF30" s="123"/>
      <c r="BG30" s="99"/>
      <c r="BH30" s="123"/>
      <c r="BI30" s="2"/>
      <c r="BJ30" s="2"/>
      <c r="BK30" s="2"/>
      <c r="BL30" s="145"/>
      <c r="BM30" s="123"/>
      <c r="BN30" s="99"/>
      <c r="BO30" s="123"/>
      <c r="BP30" s="2"/>
      <c r="BQ30" s="2"/>
      <c r="BR30" s="2"/>
      <c r="BS30" s="145"/>
      <c r="BT30" s="123"/>
      <c r="BU30" s="99"/>
      <c r="BV30" s="2"/>
      <c r="BW30" s="123"/>
      <c r="BX30" s="2"/>
      <c r="BY30" s="2"/>
      <c r="BZ30" s="2"/>
      <c r="CA30" s="97"/>
      <c r="CB30" s="123"/>
    </row>
    <row r="31" spans="1:81">
      <c r="A31" s="2"/>
      <c r="B31" s="258"/>
      <c r="C31" s="5" t="str">
        <f>'Budget (CLSP)'!C33</f>
        <v>Rent (amortised)</v>
      </c>
      <c r="D31" s="5"/>
      <c r="E31" s="22"/>
      <c r="F31" s="122">
        <f>'Budget (CLSP)'!E33/2</f>
        <v>0</v>
      </c>
      <c r="G31" s="134">
        <f>F31-E31</f>
        <v>0</v>
      </c>
      <c r="H31" s="88" t="str">
        <f t="shared" ref="H31:H53" si="63">IF(E31="","",IFERROR(ABS(G31/F31),""))</f>
        <v/>
      </c>
      <c r="I31" s="89"/>
      <c r="J31" s="90"/>
      <c r="K31" s="123"/>
      <c r="L31" s="22"/>
      <c r="M31" s="122">
        <f>'Budget (CLSP)'!G33/2</f>
        <v>0</v>
      </c>
      <c r="N31" s="134">
        <f t="shared" ref="N31:N51" si="64">M31-L31</f>
        <v>0</v>
      </c>
      <c r="O31" s="88" t="str">
        <f t="shared" ref="O31:O51" si="65">IF(L31="","",IFERROR(ABS(N31/M31),""))</f>
        <v/>
      </c>
      <c r="P31" s="123"/>
      <c r="Q31" s="90"/>
      <c r="R31" s="123"/>
      <c r="S31" s="22"/>
      <c r="T31" s="122">
        <f>'Budget (CLSP)'!I33/2</f>
        <v>0</v>
      </c>
      <c r="U31" s="134">
        <f t="shared" ref="U31:U51" si="66">T31-S31</f>
        <v>0</v>
      </c>
      <c r="V31" s="88" t="str">
        <f t="shared" ref="V31:V51" si="67">IF(S31="","",IFERROR(ABS(U31/T31),""))</f>
        <v/>
      </c>
      <c r="W31" s="123"/>
      <c r="X31" s="90"/>
      <c r="Y31" s="123"/>
      <c r="Z31" s="22"/>
      <c r="AA31" s="122">
        <f>'Budget (CLSP)'!K33/2</f>
        <v>0</v>
      </c>
      <c r="AB31" s="134">
        <f t="shared" ref="AB31:AB51" si="68">AA31-Z31</f>
        <v>0</v>
      </c>
      <c r="AC31" s="88" t="str">
        <f t="shared" ref="AC31:AC51" si="69">IF(Z31="","",IFERROR(ABS(AB31/AA31),""))</f>
        <v/>
      </c>
      <c r="AD31" s="123"/>
      <c r="AE31" s="90"/>
      <c r="AF31" s="123"/>
      <c r="AG31" s="22"/>
      <c r="AH31" s="122">
        <f>'Budget (CLSP)'!M33/2</f>
        <v>0</v>
      </c>
      <c r="AI31" s="134">
        <f t="shared" ref="AI31:AI49" si="70">AH31-AG31</f>
        <v>0</v>
      </c>
      <c r="AJ31" s="88" t="str">
        <f t="shared" ref="AJ31:AJ49" si="71">IF(AG31="","",IFERROR(ABS(AI31/AH31),""))</f>
        <v/>
      </c>
      <c r="AK31" s="123"/>
      <c r="AL31" s="90"/>
      <c r="AM31" s="123"/>
      <c r="AN31" s="22"/>
      <c r="AO31" s="122">
        <f>'Budget (CLSP)'!O33/2</f>
        <v>0</v>
      </c>
      <c r="AP31" s="134">
        <f t="shared" ref="AP31:AP49" si="72">AO31-AN31</f>
        <v>0</v>
      </c>
      <c r="AQ31" s="88" t="str">
        <f t="shared" ref="AQ31:AQ49" si="73">IF(AN31="","",IFERROR(ABS(AP31/AO31),""))</f>
        <v/>
      </c>
      <c r="AR31" s="123"/>
      <c r="AS31" s="91"/>
      <c r="AT31" s="123"/>
      <c r="AU31" s="22"/>
      <c r="AV31" s="122">
        <f>'Budget (CLSP)'!Q33/2</f>
        <v>0</v>
      </c>
      <c r="AW31" s="134">
        <f t="shared" ref="AW31:AW49" si="74">AV31-AU31</f>
        <v>0</v>
      </c>
      <c r="AX31" s="88" t="str">
        <f t="shared" ref="AX31:AX49" si="75">IF(AU31="","",IFERROR(ABS(AW31/AV31),""))</f>
        <v/>
      </c>
      <c r="AY31" s="123"/>
      <c r="AZ31" s="91"/>
      <c r="BA31" s="123"/>
      <c r="BB31" s="22"/>
      <c r="BC31" s="122">
        <f>'Budget (CLSP)'!S33/2</f>
        <v>0</v>
      </c>
      <c r="BD31" s="134">
        <f t="shared" ref="BD31:BD49" si="76">BC31-BB31</f>
        <v>0</v>
      </c>
      <c r="BE31" s="88" t="str">
        <f t="shared" ref="BE31:BE49" si="77">IF(BB31="","",IFERROR(ABS(BD31/BC31),""))</f>
        <v/>
      </c>
      <c r="BF31" s="123"/>
      <c r="BG31" s="91"/>
      <c r="BH31" s="123"/>
      <c r="BI31" s="22"/>
      <c r="BJ31" s="122">
        <f>'Budget (CLSP)'!U33/2</f>
        <v>0</v>
      </c>
      <c r="BK31" s="134">
        <f t="shared" ref="BK31:BK49" si="78">BJ31-BI31</f>
        <v>0</v>
      </c>
      <c r="BL31" s="88" t="str">
        <f t="shared" ref="BL31:BL49" si="79">IF(BI31="","",IFERROR(ABS(BK31/BJ31),""))</f>
        <v/>
      </c>
      <c r="BM31" s="123"/>
      <c r="BN31" s="91"/>
      <c r="BO31" s="123"/>
      <c r="BP31" s="22"/>
      <c r="BQ31" s="122">
        <f>'Budget (CLSP)'!W33/2</f>
        <v>0</v>
      </c>
      <c r="BR31" s="134">
        <f t="shared" ref="BR31:BR49" si="80">BQ31-BP31</f>
        <v>0</v>
      </c>
      <c r="BS31" s="88" t="str">
        <f t="shared" ref="BS31:BS49" si="81">IF(BP31="","",IFERROR(ABS(BR31/BQ31),""))</f>
        <v/>
      </c>
      <c r="BT31" s="123"/>
      <c r="BU31" s="91"/>
      <c r="BV31" s="5" t="s">
        <v>123</v>
      </c>
      <c r="BW31" s="123"/>
      <c r="BX31" s="134">
        <f>E31+L31+S31+Z31+AG31+AN31+AU31+BB31+BI31+BP31</f>
        <v>0</v>
      </c>
      <c r="BY31" s="134">
        <f t="shared" ref="BX31:BY49" si="82">F31+M31+T31+AA31+AH31+AO31+AV31+BC31+BJ31+BQ31</f>
        <v>0</v>
      </c>
      <c r="BZ31" s="134">
        <f t="shared" ref="BZ31:BZ51" si="83">BY31-BX31</f>
        <v>0</v>
      </c>
      <c r="CA31" s="88" t="str">
        <f t="shared" ref="CA31:CA51" si="84">IF(BX31="","",IFERROR(ABS(BZ31/BY31),""))</f>
        <v/>
      </c>
      <c r="CB31" s="123"/>
    </row>
    <row r="32" spans="1:81">
      <c r="A32" s="2"/>
      <c r="B32" s="258"/>
      <c r="C32" s="5" t="str">
        <f>'Budget (CLSP)'!C34</f>
        <v>Repairs and Maintenance</v>
      </c>
      <c r="D32" s="5"/>
      <c r="E32" s="22"/>
      <c r="F32" s="122">
        <f>'Budget (CLSP)'!E34/2</f>
        <v>0</v>
      </c>
      <c r="G32" s="134">
        <f t="shared" ref="G32:G53" si="85">F32-E32</f>
        <v>0</v>
      </c>
      <c r="H32" s="88" t="str">
        <f t="shared" si="63"/>
        <v/>
      </c>
      <c r="I32" s="89"/>
      <c r="J32" s="90"/>
      <c r="K32" s="123"/>
      <c r="L32" s="22"/>
      <c r="M32" s="122">
        <f>'Budget (CLSP)'!G34/2</f>
        <v>0</v>
      </c>
      <c r="N32" s="134">
        <f t="shared" si="64"/>
        <v>0</v>
      </c>
      <c r="O32" s="88" t="str">
        <f t="shared" si="65"/>
        <v/>
      </c>
      <c r="P32" s="123"/>
      <c r="Q32" s="90"/>
      <c r="R32" s="123"/>
      <c r="S32" s="22"/>
      <c r="T32" s="122">
        <f>'Budget (CLSP)'!I34/2</f>
        <v>0</v>
      </c>
      <c r="U32" s="134">
        <f t="shared" si="66"/>
        <v>0</v>
      </c>
      <c r="V32" s="88" t="str">
        <f t="shared" si="67"/>
        <v/>
      </c>
      <c r="W32" s="123"/>
      <c r="X32" s="90"/>
      <c r="Y32" s="123"/>
      <c r="Z32" s="22"/>
      <c r="AA32" s="122">
        <f>'Budget (CLSP)'!K34/2</f>
        <v>0</v>
      </c>
      <c r="AB32" s="134">
        <f t="shared" si="68"/>
        <v>0</v>
      </c>
      <c r="AC32" s="88" t="str">
        <f t="shared" si="69"/>
        <v/>
      </c>
      <c r="AD32" s="123"/>
      <c r="AE32" s="90"/>
      <c r="AF32" s="123"/>
      <c r="AG32" s="22"/>
      <c r="AH32" s="122">
        <f>'Budget (CLSP)'!M34/2</f>
        <v>0</v>
      </c>
      <c r="AI32" s="134">
        <f t="shared" si="70"/>
        <v>0</v>
      </c>
      <c r="AJ32" s="88" t="str">
        <f t="shared" si="71"/>
        <v/>
      </c>
      <c r="AK32" s="123"/>
      <c r="AL32" s="90"/>
      <c r="AM32" s="123"/>
      <c r="AN32" s="22"/>
      <c r="AO32" s="122">
        <f>'Budget (CLSP)'!O34/2</f>
        <v>0</v>
      </c>
      <c r="AP32" s="134">
        <f t="shared" si="72"/>
        <v>0</v>
      </c>
      <c r="AQ32" s="88" t="str">
        <f t="shared" si="73"/>
        <v/>
      </c>
      <c r="AR32" s="123"/>
      <c r="AS32" s="91"/>
      <c r="AT32" s="123"/>
      <c r="AU32" s="22"/>
      <c r="AV32" s="122">
        <f>'Budget (CLSP)'!Q34/2</f>
        <v>0</v>
      </c>
      <c r="AW32" s="134">
        <f t="shared" si="74"/>
        <v>0</v>
      </c>
      <c r="AX32" s="88" t="str">
        <f t="shared" si="75"/>
        <v/>
      </c>
      <c r="AY32" s="123"/>
      <c r="AZ32" s="91"/>
      <c r="BA32" s="123"/>
      <c r="BB32" s="22"/>
      <c r="BC32" s="122">
        <f>'Budget (CLSP)'!S34/2</f>
        <v>0</v>
      </c>
      <c r="BD32" s="134">
        <f t="shared" si="76"/>
        <v>0</v>
      </c>
      <c r="BE32" s="88" t="str">
        <f t="shared" si="77"/>
        <v/>
      </c>
      <c r="BF32" s="123"/>
      <c r="BG32" s="91"/>
      <c r="BH32" s="123"/>
      <c r="BI32" s="22"/>
      <c r="BJ32" s="122">
        <f>'Budget (CLSP)'!U34/2</f>
        <v>0</v>
      </c>
      <c r="BK32" s="134">
        <f t="shared" si="78"/>
        <v>0</v>
      </c>
      <c r="BL32" s="88" t="str">
        <f t="shared" si="79"/>
        <v/>
      </c>
      <c r="BM32" s="123"/>
      <c r="BN32" s="91"/>
      <c r="BO32" s="123"/>
      <c r="BP32" s="22"/>
      <c r="BQ32" s="122">
        <f>'Budget (CLSP)'!W34/2</f>
        <v>0</v>
      </c>
      <c r="BR32" s="134">
        <f t="shared" si="80"/>
        <v>0</v>
      </c>
      <c r="BS32" s="88" t="str">
        <f t="shared" si="81"/>
        <v/>
      </c>
      <c r="BT32" s="123"/>
      <c r="BU32" s="91"/>
      <c r="BV32" s="5" t="s">
        <v>46</v>
      </c>
      <c r="BW32" s="123"/>
      <c r="BX32" s="134">
        <f t="shared" si="82"/>
        <v>0</v>
      </c>
      <c r="BY32" s="134">
        <f t="shared" si="82"/>
        <v>0</v>
      </c>
      <c r="BZ32" s="134">
        <f t="shared" si="83"/>
        <v>0</v>
      </c>
      <c r="CA32" s="88" t="str">
        <f t="shared" si="84"/>
        <v/>
      </c>
      <c r="CB32" s="123"/>
    </row>
    <row r="33" spans="1:80">
      <c r="A33" s="2"/>
      <c r="B33" s="258"/>
      <c r="C33" s="5" t="str">
        <f>'Budget (CLSP)'!C35</f>
        <v>Other Premises Costs</v>
      </c>
      <c r="D33" s="5"/>
      <c r="E33" s="22"/>
      <c r="F33" s="122">
        <f>'Budget (CLSP)'!E35/2</f>
        <v>0</v>
      </c>
      <c r="G33" s="134">
        <f t="shared" si="85"/>
        <v>0</v>
      </c>
      <c r="H33" s="88" t="str">
        <f t="shared" si="63"/>
        <v/>
      </c>
      <c r="I33" s="89"/>
      <c r="J33" s="90"/>
      <c r="K33" s="123"/>
      <c r="L33" s="22"/>
      <c r="M33" s="122">
        <f>'Budget (CLSP)'!G35/2</f>
        <v>0</v>
      </c>
      <c r="N33" s="134">
        <f t="shared" si="64"/>
        <v>0</v>
      </c>
      <c r="O33" s="88" t="str">
        <f t="shared" si="65"/>
        <v/>
      </c>
      <c r="P33" s="123"/>
      <c r="Q33" s="90"/>
      <c r="R33" s="123"/>
      <c r="S33" s="22"/>
      <c r="T33" s="122">
        <f>'Budget (CLSP)'!I35/2</f>
        <v>0</v>
      </c>
      <c r="U33" s="134">
        <f t="shared" si="66"/>
        <v>0</v>
      </c>
      <c r="V33" s="88" t="str">
        <f t="shared" si="67"/>
        <v/>
      </c>
      <c r="W33" s="123"/>
      <c r="X33" s="90"/>
      <c r="Y33" s="123"/>
      <c r="Z33" s="22"/>
      <c r="AA33" s="122">
        <f>'Budget (CLSP)'!K35/2</f>
        <v>0</v>
      </c>
      <c r="AB33" s="134">
        <f t="shared" si="68"/>
        <v>0</v>
      </c>
      <c r="AC33" s="88" t="str">
        <f t="shared" si="69"/>
        <v/>
      </c>
      <c r="AD33" s="123"/>
      <c r="AE33" s="90"/>
      <c r="AF33" s="123"/>
      <c r="AG33" s="22"/>
      <c r="AH33" s="122">
        <f>'Budget (CLSP)'!M35/2</f>
        <v>0</v>
      </c>
      <c r="AI33" s="134">
        <f t="shared" si="70"/>
        <v>0</v>
      </c>
      <c r="AJ33" s="88" t="str">
        <f t="shared" si="71"/>
        <v/>
      </c>
      <c r="AK33" s="123"/>
      <c r="AL33" s="90"/>
      <c r="AM33" s="123"/>
      <c r="AN33" s="22"/>
      <c r="AO33" s="122">
        <f>'Budget (CLSP)'!O35/2</f>
        <v>0</v>
      </c>
      <c r="AP33" s="134">
        <f t="shared" si="72"/>
        <v>0</v>
      </c>
      <c r="AQ33" s="88" t="str">
        <f t="shared" si="73"/>
        <v/>
      </c>
      <c r="AR33" s="123"/>
      <c r="AS33" s="91"/>
      <c r="AT33" s="123"/>
      <c r="AU33" s="22"/>
      <c r="AV33" s="122">
        <f>'Budget (CLSP)'!Q35/2</f>
        <v>0</v>
      </c>
      <c r="AW33" s="134">
        <f t="shared" si="74"/>
        <v>0</v>
      </c>
      <c r="AX33" s="88" t="str">
        <f t="shared" si="75"/>
        <v/>
      </c>
      <c r="AY33" s="123"/>
      <c r="AZ33" s="91"/>
      <c r="BA33" s="123"/>
      <c r="BB33" s="22"/>
      <c r="BC33" s="122">
        <f>'Budget (CLSP)'!S35/2</f>
        <v>0</v>
      </c>
      <c r="BD33" s="134">
        <f t="shared" si="76"/>
        <v>0</v>
      </c>
      <c r="BE33" s="88" t="str">
        <f t="shared" si="77"/>
        <v/>
      </c>
      <c r="BF33" s="123"/>
      <c r="BG33" s="91"/>
      <c r="BH33" s="123"/>
      <c r="BI33" s="22"/>
      <c r="BJ33" s="122">
        <f>'Budget (CLSP)'!U35/2</f>
        <v>0</v>
      </c>
      <c r="BK33" s="134">
        <f t="shared" si="78"/>
        <v>0</v>
      </c>
      <c r="BL33" s="88" t="str">
        <f t="shared" si="79"/>
        <v/>
      </c>
      <c r="BM33" s="123"/>
      <c r="BN33" s="91"/>
      <c r="BO33" s="123"/>
      <c r="BP33" s="22"/>
      <c r="BQ33" s="122">
        <f>'Budget (CLSP)'!W35/2</f>
        <v>0</v>
      </c>
      <c r="BR33" s="134">
        <f t="shared" si="80"/>
        <v>0</v>
      </c>
      <c r="BS33" s="88" t="str">
        <f t="shared" si="81"/>
        <v/>
      </c>
      <c r="BT33" s="123"/>
      <c r="BU33" s="91"/>
      <c r="BV33" s="5" t="s">
        <v>47</v>
      </c>
      <c r="BW33" s="123"/>
      <c r="BX33" s="134">
        <f t="shared" si="82"/>
        <v>0</v>
      </c>
      <c r="BY33" s="134">
        <f t="shared" si="82"/>
        <v>0</v>
      </c>
      <c r="BZ33" s="134">
        <f t="shared" si="83"/>
        <v>0</v>
      </c>
      <c r="CA33" s="88" t="str">
        <f t="shared" si="84"/>
        <v/>
      </c>
      <c r="CB33" s="123"/>
    </row>
    <row r="34" spans="1:80">
      <c r="A34" s="2"/>
      <c r="B34" s="258"/>
      <c r="C34" s="5" t="str">
        <f>'Budget (CLSP)'!C36</f>
        <v>Staff Training</v>
      </c>
      <c r="D34" s="5"/>
      <c r="E34" s="22"/>
      <c r="F34" s="122">
        <f>'Budget (CLSP)'!E36/2</f>
        <v>0</v>
      </c>
      <c r="G34" s="134">
        <f t="shared" si="85"/>
        <v>0</v>
      </c>
      <c r="H34" s="88" t="str">
        <f t="shared" si="63"/>
        <v/>
      </c>
      <c r="I34" s="89"/>
      <c r="J34" s="90"/>
      <c r="K34" s="123"/>
      <c r="L34" s="22"/>
      <c r="M34" s="122">
        <f>'Budget (CLSP)'!G36/2</f>
        <v>0</v>
      </c>
      <c r="N34" s="134">
        <f t="shared" si="64"/>
        <v>0</v>
      </c>
      <c r="O34" s="88" t="str">
        <f t="shared" si="65"/>
        <v/>
      </c>
      <c r="P34" s="123"/>
      <c r="Q34" s="90"/>
      <c r="R34" s="123"/>
      <c r="S34" s="22"/>
      <c r="T34" s="122">
        <f>'Budget (CLSP)'!I36/2</f>
        <v>0</v>
      </c>
      <c r="U34" s="134">
        <f t="shared" si="66"/>
        <v>0</v>
      </c>
      <c r="V34" s="88" t="str">
        <f t="shared" si="67"/>
        <v/>
      </c>
      <c r="W34" s="123"/>
      <c r="X34" s="90"/>
      <c r="Y34" s="123"/>
      <c r="Z34" s="22"/>
      <c r="AA34" s="122">
        <f>'Budget (CLSP)'!K36/2</f>
        <v>0</v>
      </c>
      <c r="AB34" s="134">
        <f t="shared" si="68"/>
        <v>0</v>
      </c>
      <c r="AC34" s="88" t="str">
        <f t="shared" si="69"/>
        <v/>
      </c>
      <c r="AD34" s="123"/>
      <c r="AE34" s="90"/>
      <c r="AF34" s="123"/>
      <c r="AG34" s="22"/>
      <c r="AH34" s="122">
        <f>'Budget (CLSP)'!M36/2</f>
        <v>0</v>
      </c>
      <c r="AI34" s="134">
        <f t="shared" si="70"/>
        <v>0</v>
      </c>
      <c r="AJ34" s="88" t="str">
        <f t="shared" si="71"/>
        <v/>
      </c>
      <c r="AK34" s="123"/>
      <c r="AL34" s="90"/>
      <c r="AM34" s="123"/>
      <c r="AN34" s="22"/>
      <c r="AO34" s="122">
        <f>'Budget (CLSP)'!O36/2</f>
        <v>0</v>
      </c>
      <c r="AP34" s="134">
        <f t="shared" si="72"/>
        <v>0</v>
      </c>
      <c r="AQ34" s="88" t="str">
        <f t="shared" si="73"/>
        <v/>
      </c>
      <c r="AR34" s="123"/>
      <c r="AS34" s="91"/>
      <c r="AT34" s="123"/>
      <c r="AU34" s="22"/>
      <c r="AV34" s="122">
        <f>'Budget (CLSP)'!Q36/2</f>
        <v>0</v>
      </c>
      <c r="AW34" s="134">
        <f t="shared" si="74"/>
        <v>0</v>
      </c>
      <c r="AX34" s="88" t="str">
        <f t="shared" si="75"/>
        <v/>
      </c>
      <c r="AY34" s="123"/>
      <c r="AZ34" s="91"/>
      <c r="BA34" s="123"/>
      <c r="BB34" s="22"/>
      <c r="BC34" s="122">
        <f>'Budget (CLSP)'!S36/2</f>
        <v>0</v>
      </c>
      <c r="BD34" s="134">
        <f t="shared" si="76"/>
        <v>0</v>
      </c>
      <c r="BE34" s="88" t="str">
        <f t="shared" si="77"/>
        <v/>
      </c>
      <c r="BF34" s="123"/>
      <c r="BG34" s="91"/>
      <c r="BH34" s="123"/>
      <c r="BI34" s="22"/>
      <c r="BJ34" s="122">
        <f>'Budget (CLSP)'!U36/2</f>
        <v>0</v>
      </c>
      <c r="BK34" s="134">
        <f t="shared" si="78"/>
        <v>0</v>
      </c>
      <c r="BL34" s="88" t="str">
        <f t="shared" si="79"/>
        <v/>
      </c>
      <c r="BM34" s="123"/>
      <c r="BN34" s="91"/>
      <c r="BO34" s="123"/>
      <c r="BP34" s="22"/>
      <c r="BQ34" s="122">
        <f>'Budget (CLSP)'!W36/2</f>
        <v>0</v>
      </c>
      <c r="BR34" s="134">
        <f t="shared" si="80"/>
        <v>0</v>
      </c>
      <c r="BS34" s="88" t="str">
        <f t="shared" si="81"/>
        <v/>
      </c>
      <c r="BT34" s="123"/>
      <c r="BU34" s="91"/>
      <c r="BV34" s="5" t="s">
        <v>48</v>
      </c>
      <c r="BW34" s="123"/>
      <c r="BX34" s="134">
        <f t="shared" si="82"/>
        <v>0</v>
      </c>
      <c r="BY34" s="134">
        <f t="shared" si="82"/>
        <v>0</v>
      </c>
      <c r="BZ34" s="134">
        <f t="shared" si="83"/>
        <v>0</v>
      </c>
      <c r="CA34" s="88" t="str">
        <f t="shared" si="84"/>
        <v/>
      </c>
      <c r="CB34" s="123"/>
    </row>
    <row r="35" spans="1:80">
      <c r="A35" s="2"/>
      <c r="B35" s="258"/>
      <c r="C35" s="5" t="str">
        <f>'Budget (CLSP)'!C37</f>
        <v>Staff Recruitment</v>
      </c>
      <c r="D35" s="5"/>
      <c r="E35" s="22"/>
      <c r="F35" s="122">
        <f>'Budget (CLSP)'!E37/2</f>
        <v>0</v>
      </c>
      <c r="G35" s="134">
        <f t="shared" si="85"/>
        <v>0</v>
      </c>
      <c r="H35" s="88" t="str">
        <f t="shared" si="63"/>
        <v/>
      </c>
      <c r="I35" s="89"/>
      <c r="J35" s="90"/>
      <c r="K35" s="123"/>
      <c r="L35" s="22"/>
      <c r="M35" s="122">
        <f>'Budget (CLSP)'!G37/2</f>
        <v>0</v>
      </c>
      <c r="N35" s="134">
        <f t="shared" si="64"/>
        <v>0</v>
      </c>
      <c r="O35" s="88" t="str">
        <f t="shared" si="65"/>
        <v/>
      </c>
      <c r="P35" s="123"/>
      <c r="Q35" s="90"/>
      <c r="R35" s="123"/>
      <c r="S35" s="22"/>
      <c r="T35" s="122">
        <f>'Budget (CLSP)'!I37/2</f>
        <v>0</v>
      </c>
      <c r="U35" s="134">
        <f t="shared" si="66"/>
        <v>0</v>
      </c>
      <c r="V35" s="88" t="str">
        <f t="shared" si="67"/>
        <v/>
      </c>
      <c r="W35" s="123"/>
      <c r="X35" s="90"/>
      <c r="Y35" s="123"/>
      <c r="Z35" s="22"/>
      <c r="AA35" s="122">
        <f>'Budget (CLSP)'!K37/2</f>
        <v>0</v>
      </c>
      <c r="AB35" s="134">
        <f t="shared" si="68"/>
        <v>0</v>
      </c>
      <c r="AC35" s="88" t="str">
        <f t="shared" si="69"/>
        <v/>
      </c>
      <c r="AD35" s="123"/>
      <c r="AE35" s="90"/>
      <c r="AF35" s="123"/>
      <c r="AG35" s="22"/>
      <c r="AH35" s="122">
        <f>'Budget (CLSP)'!M37/2</f>
        <v>0</v>
      </c>
      <c r="AI35" s="134">
        <f t="shared" si="70"/>
        <v>0</v>
      </c>
      <c r="AJ35" s="88" t="str">
        <f t="shared" si="71"/>
        <v/>
      </c>
      <c r="AK35" s="123"/>
      <c r="AL35" s="90"/>
      <c r="AM35" s="123"/>
      <c r="AN35" s="22"/>
      <c r="AO35" s="122">
        <f>'Budget (CLSP)'!O37/2</f>
        <v>0</v>
      </c>
      <c r="AP35" s="134">
        <f t="shared" si="72"/>
        <v>0</v>
      </c>
      <c r="AQ35" s="88" t="str">
        <f t="shared" si="73"/>
        <v/>
      </c>
      <c r="AR35" s="123"/>
      <c r="AS35" s="91"/>
      <c r="AT35" s="123"/>
      <c r="AU35" s="22"/>
      <c r="AV35" s="122">
        <f>'Budget (CLSP)'!Q37/2</f>
        <v>0</v>
      </c>
      <c r="AW35" s="134">
        <f t="shared" si="74"/>
        <v>0</v>
      </c>
      <c r="AX35" s="88" t="str">
        <f t="shared" si="75"/>
        <v/>
      </c>
      <c r="AY35" s="123"/>
      <c r="AZ35" s="91"/>
      <c r="BA35" s="123"/>
      <c r="BB35" s="22"/>
      <c r="BC35" s="122">
        <f>'Budget (CLSP)'!S37/2</f>
        <v>0</v>
      </c>
      <c r="BD35" s="134">
        <f t="shared" si="76"/>
        <v>0</v>
      </c>
      <c r="BE35" s="88" t="str">
        <f t="shared" si="77"/>
        <v/>
      </c>
      <c r="BF35" s="123"/>
      <c r="BG35" s="91"/>
      <c r="BH35" s="123"/>
      <c r="BI35" s="22"/>
      <c r="BJ35" s="122">
        <f>'Budget (CLSP)'!U37/2</f>
        <v>0</v>
      </c>
      <c r="BK35" s="134">
        <f t="shared" si="78"/>
        <v>0</v>
      </c>
      <c r="BL35" s="88" t="str">
        <f t="shared" si="79"/>
        <v/>
      </c>
      <c r="BM35" s="123"/>
      <c r="BN35" s="91"/>
      <c r="BO35" s="123"/>
      <c r="BP35" s="22"/>
      <c r="BQ35" s="122">
        <f>'Budget (CLSP)'!W37/2</f>
        <v>0</v>
      </c>
      <c r="BR35" s="134">
        <f t="shared" si="80"/>
        <v>0</v>
      </c>
      <c r="BS35" s="88" t="str">
        <f t="shared" si="81"/>
        <v/>
      </c>
      <c r="BT35" s="123"/>
      <c r="BU35" s="91"/>
      <c r="BV35" s="5" t="s">
        <v>49</v>
      </c>
      <c r="BW35" s="123"/>
      <c r="BX35" s="134">
        <f t="shared" si="82"/>
        <v>0</v>
      </c>
      <c r="BY35" s="134">
        <f t="shared" si="82"/>
        <v>0</v>
      </c>
      <c r="BZ35" s="134">
        <f t="shared" si="83"/>
        <v>0</v>
      </c>
      <c r="CA35" s="88" t="str">
        <f t="shared" si="84"/>
        <v/>
      </c>
      <c r="CB35" s="123"/>
    </row>
    <row r="36" spans="1:80">
      <c r="A36" s="2"/>
      <c r="B36" s="258"/>
      <c r="C36" s="5" t="str">
        <f>'Budget (CLSP)'!C38</f>
        <v>Communications</v>
      </c>
      <c r="D36" s="5"/>
      <c r="E36" s="22"/>
      <c r="F36" s="122">
        <f>'Budget (CLSP)'!E38/2</f>
        <v>0</v>
      </c>
      <c r="G36" s="134">
        <f t="shared" si="85"/>
        <v>0</v>
      </c>
      <c r="H36" s="88" t="str">
        <f t="shared" si="63"/>
        <v/>
      </c>
      <c r="I36" s="89"/>
      <c r="J36" s="90"/>
      <c r="K36" s="123"/>
      <c r="L36" s="22"/>
      <c r="M36" s="122">
        <f>'Budget (CLSP)'!G38/2</f>
        <v>0</v>
      </c>
      <c r="N36" s="134">
        <f t="shared" si="64"/>
        <v>0</v>
      </c>
      <c r="O36" s="88" t="str">
        <f t="shared" si="65"/>
        <v/>
      </c>
      <c r="P36" s="123"/>
      <c r="Q36" s="90"/>
      <c r="R36" s="123"/>
      <c r="S36" s="22"/>
      <c r="T36" s="122">
        <f>'Budget (CLSP)'!I38/2</f>
        <v>0</v>
      </c>
      <c r="U36" s="134">
        <f t="shared" si="66"/>
        <v>0</v>
      </c>
      <c r="V36" s="88" t="str">
        <f t="shared" si="67"/>
        <v/>
      </c>
      <c r="W36" s="123"/>
      <c r="X36" s="90"/>
      <c r="Y36" s="123"/>
      <c r="Z36" s="22"/>
      <c r="AA36" s="122">
        <f>'Budget (CLSP)'!K38/2</f>
        <v>0</v>
      </c>
      <c r="AB36" s="134">
        <f t="shared" si="68"/>
        <v>0</v>
      </c>
      <c r="AC36" s="88" t="str">
        <f t="shared" si="69"/>
        <v/>
      </c>
      <c r="AD36" s="123"/>
      <c r="AE36" s="90"/>
      <c r="AF36" s="123"/>
      <c r="AG36" s="22"/>
      <c r="AH36" s="122">
        <f>'Budget (CLSP)'!M38/2</f>
        <v>0</v>
      </c>
      <c r="AI36" s="134">
        <f t="shared" si="70"/>
        <v>0</v>
      </c>
      <c r="AJ36" s="88" t="str">
        <f t="shared" si="71"/>
        <v/>
      </c>
      <c r="AK36" s="123"/>
      <c r="AL36" s="90"/>
      <c r="AM36" s="123"/>
      <c r="AN36" s="22"/>
      <c r="AO36" s="122">
        <f>'Budget (CLSP)'!O38/2</f>
        <v>0</v>
      </c>
      <c r="AP36" s="134">
        <f t="shared" si="72"/>
        <v>0</v>
      </c>
      <c r="AQ36" s="88" t="str">
        <f t="shared" si="73"/>
        <v/>
      </c>
      <c r="AR36" s="123"/>
      <c r="AS36" s="91"/>
      <c r="AT36" s="123"/>
      <c r="AU36" s="22"/>
      <c r="AV36" s="122">
        <f>'Budget (CLSP)'!Q38/2</f>
        <v>0</v>
      </c>
      <c r="AW36" s="134">
        <f t="shared" si="74"/>
        <v>0</v>
      </c>
      <c r="AX36" s="88" t="str">
        <f t="shared" si="75"/>
        <v/>
      </c>
      <c r="AY36" s="123"/>
      <c r="AZ36" s="91"/>
      <c r="BA36" s="123"/>
      <c r="BB36" s="22"/>
      <c r="BC36" s="122">
        <f>'Budget (CLSP)'!S38/2</f>
        <v>0</v>
      </c>
      <c r="BD36" s="134">
        <f t="shared" si="76"/>
        <v>0</v>
      </c>
      <c r="BE36" s="88" t="str">
        <f t="shared" si="77"/>
        <v/>
      </c>
      <c r="BF36" s="123"/>
      <c r="BG36" s="91"/>
      <c r="BH36" s="123"/>
      <c r="BI36" s="22"/>
      <c r="BJ36" s="122">
        <f>'Budget (CLSP)'!U38/2</f>
        <v>0</v>
      </c>
      <c r="BK36" s="134">
        <f t="shared" si="78"/>
        <v>0</v>
      </c>
      <c r="BL36" s="88" t="str">
        <f t="shared" si="79"/>
        <v/>
      </c>
      <c r="BM36" s="123"/>
      <c r="BN36" s="91"/>
      <c r="BO36" s="123"/>
      <c r="BP36" s="22"/>
      <c r="BQ36" s="122">
        <f>'Budget (CLSP)'!W38/2</f>
        <v>0</v>
      </c>
      <c r="BR36" s="134">
        <f t="shared" si="80"/>
        <v>0</v>
      </c>
      <c r="BS36" s="88" t="str">
        <f t="shared" si="81"/>
        <v/>
      </c>
      <c r="BT36" s="123"/>
      <c r="BU36" s="91"/>
      <c r="BV36" s="5" t="s">
        <v>50</v>
      </c>
      <c r="BW36" s="123"/>
      <c r="BX36" s="134">
        <f t="shared" si="82"/>
        <v>0</v>
      </c>
      <c r="BY36" s="134">
        <f t="shared" si="82"/>
        <v>0</v>
      </c>
      <c r="BZ36" s="134">
        <f t="shared" si="83"/>
        <v>0</v>
      </c>
      <c r="CA36" s="88" t="str">
        <f t="shared" si="84"/>
        <v/>
      </c>
      <c r="CB36" s="123"/>
    </row>
    <row r="37" spans="1:80">
      <c r="A37" s="2"/>
      <c r="B37" s="258"/>
      <c r="C37" s="5" t="str">
        <f>'Budget (CLSP)'!C39</f>
        <v>Office Overheads</v>
      </c>
      <c r="D37" s="5"/>
      <c r="E37" s="22"/>
      <c r="F37" s="122">
        <f>'Budget (CLSP)'!E39/2</f>
        <v>0</v>
      </c>
      <c r="G37" s="134">
        <f t="shared" si="85"/>
        <v>0</v>
      </c>
      <c r="H37" s="88" t="str">
        <f t="shared" si="63"/>
        <v/>
      </c>
      <c r="I37" s="89"/>
      <c r="J37" s="90"/>
      <c r="K37" s="123"/>
      <c r="L37" s="22"/>
      <c r="M37" s="122">
        <f>'Budget (CLSP)'!G39/2</f>
        <v>0</v>
      </c>
      <c r="N37" s="134">
        <f t="shared" si="64"/>
        <v>0</v>
      </c>
      <c r="O37" s="88" t="str">
        <f t="shared" si="65"/>
        <v/>
      </c>
      <c r="P37" s="123"/>
      <c r="Q37" s="90"/>
      <c r="R37" s="123"/>
      <c r="S37" s="22"/>
      <c r="T37" s="122">
        <f>'Budget (CLSP)'!I39/2</f>
        <v>0</v>
      </c>
      <c r="U37" s="134">
        <f t="shared" si="66"/>
        <v>0</v>
      </c>
      <c r="V37" s="88" t="str">
        <f t="shared" si="67"/>
        <v/>
      </c>
      <c r="W37" s="123"/>
      <c r="X37" s="90"/>
      <c r="Y37" s="123"/>
      <c r="Z37" s="22"/>
      <c r="AA37" s="122">
        <f>'Budget (CLSP)'!K39/2</f>
        <v>0</v>
      </c>
      <c r="AB37" s="134">
        <f t="shared" si="68"/>
        <v>0</v>
      </c>
      <c r="AC37" s="88" t="str">
        <f t="shared" si="69"/>
        <v/>
      </c>
      <c r="AD37" s="123"/>
      <c r="AE37" s="90"/>
      <c r="AF37" s="123"/>
      <c r="AG37" s="22"/>
      <c r="AH37" s="122">
        <f>'Budget (CLSP)'!M39/2</f>
        <v>0</v>
      </c>
      <c r="AI37" s="134">
        <f t="shared" si="70"/>
        <v>0</v>
      </c>
      <c r="AJ37" s="88" t="str">
        <f t="shared" si="71"/>
        <v/>
      </c>
      <c r="AK37" s="123"/>
      <c r="AL37" s="90"/>
      <c r="AM37" s="123"/>
      <c r="AN37" s="22"/>
      <c r="AO37" s="122">
        <f>'Budget (CLSP)'!O39/2</f>
        <v>0</v>
      </c>
      <c r="AP37" s="134">
        <f t="shared" si="72"/>
        <v>0</v>
      </c>
      <c r="AQ37" s="88" t="str">
        <f t="shared" si="73"/>
        <v/>
      </c>
      <c r="AR37" s="123"/>
      <c r="AS37" s="91"/>
      <c r="AT37" s="123"/>
      <c r="AU37" s="22"/>
      <c r="AV37" s="122">
        <f>'Budget (CLSP)'!Q39/2</f>
        <v>0</v>
      </c>
      <c r="AW37" s="134">
        <f t="shared" si="74"/>
        <v>0</v>
      </c>
      <c r="AX37" s="88" t="str">
        <f t="shared" si="75"/>
        <v/>
      </c>
      <c r="AY37" s="123"/>
      <c r="AZ37" s="91"/>
      <c r="BA37" s="123"/>
      <c r="BB37" s="22"/>
      <c r="BC37" s="122">
        <f>'Budget (CLSP)'!S39/2</f>
        <v>0</v>
      </c>
      <c r="BD37" s="134">
        <f t="shared" si="76"/>
        <v>0</v>
      </c>
      <c r="BE37" s="88" t="str">
        <f t="shared" si="77"/>
        <v/>
      </c>
      <c r="BF37" s="123"/>
      <c r="BG37" s="91"/>
      <c r="BH37" s="123"/>
      <c r="BI37" s="22"/>
      <c r="BJ37" s="122">
        <f>'Budget (CLSP)'!U39/2</f>
        <v>0</v>
      </c>
      <c r="BK37" s="134">
        <f t="shared" si="78"/>
        <v>0</v>
      </c>
      <c r="BL37" s="88" t="str">
        <f t="shared" si="79"/>
        <v/>
      </c>
      <c r="BM37" s="123"/>
      <c r="BN37" s="91"/>
      <c r="BO37" s="123"/>
      <c r="BP37" s="22"/>
      <c r="BQ37" s="122">
        <f>'Budget (CLSP)'!W39/2</f>
        <v>0</v>
      </c>
      <c r="BR37" s="134">
        <f t="shared" si="80"/>
        <v>0</v>
      </c>
      <c r="BS37" s="88" t="str">
        <f t="shared" si="81"/>
        <v/>
      </c>
      <c r="BT37" s="123"/>
      <c r="BU37" s="91"/>
      <c r="BV37" s="5" t="s">
        <v>51</v>
      </c>
      <c r="BW37" s="123"/>
      <c r="BX37" s="134">
        <f t="shared" si="82"/>
        <v>0</v>
      </c>
      <c r="BY37" s="134">
        <f t="shared" si="82"/>
        <v>0</v>
      </c>
      <c r="BZ37" s="134">
        <f t="shared" si="83"/>
        <v>0</v>
      </c>
      <c r="CA37" s="88" t="str">
        <f t="shared" si="84"/>
        <v/>
      </c>
      <c r="CB37" s="123"/>
    </row>
    <row r="38" spans="1:80">
      <c r="A38" s="2"/>
      <c r="B38" s="258"/>
      <c r="C38" s="5" t="str">
        <f>'Budget (CLSP)'!C40</f>
        <v>Insurance</v>
      </c>
      <c r="D38" s="5"/>
      <c r="E38" s="22"/>
      <c r="F38" s="122">
        <f>'Budget (CLSP)'!E40/2</f>
        <v>0</v>
      </c>
      <c r="G38" s="134">
        <f t="shared" si="85"/>
        <v>0</v>
      </c>
      <c r="H38" s="88" t="str">
        <f t="shared" si="63"/>
        <v/>
      </c>
      <c r="I38" s="89"/>
      <c r="J38" s="90"/>
      <c r="K38" s="123"/>
      <c r="L38" s="22"/>
      <c r="M38" s="122">
        <f>'Budget (CLSP)'!G40/2</f>
        <v>0</v>
      </c>
      <c r="N38" s="134">
        <f t="shared" si="64"/>
        <v>0</v>
      </c>
      <c r="O38" s="88" t="str">
        <f t="shared" si="65"/>
        <v/>
      </c>
      <c r="P38" s="123"/>
      <c r="Q38" s="90"/>
      <c r="R38" s="123"/>
      <c r="S38" s="22"/>
      <c r="T38" s="122">
        <f>'Budget (CLSP)'!I40/2</f>
        <v>0</v>
      </c>
      <c r="U38" s="134">
        <f t="shared" si="66"/>
        <v>0</v>
      </c>
      <c r="V38" s="88" t="str">
        <f t="shared" si="67"/>
        <v/>
      </c>
      <c r="W38" s="123"/>
      <c r="X38" s="90"/>
      <c r="Y38" s="123"/>
      <c r="Z38" s="22"/>
      <c r="AA38" s="122">
        <f>'Budget (CLSP)'!K40/2</f>
        <v>0</v>
      </c>
      <c r="AB38" s="134">
        <f t="shared" si="68"/>
        <v>0</v>
      </c>
      <c r="AC38" s="88" t="str">
        <f t="shared" si="69"/>
        <v/>
      </c>
      <c r="AD38" s="123"/>
      <c r="AE38" s="90"/>
      <c r="AF38" s="123"/>
      <c r="AG38" s="22"/>
      <c r="AH38" s="122">
        <f>'Budget (CLSP)'!M40/2</f>
        <v>0</v>
      </c>
      <c r="AI38" s="134">
        <f t="shared" si="70"/>
        <v>0</v>
      </c>
      <c r="AJ38" s="88" t="str">
        <f t="shared" si="71"/>
        <v/>
      </c>
      <c r="AK38" s="123"/>
      <c r="AL38" s="90"/>
      <c r="AM38" s="123"/>
      <c r="AN38" s="22"/>
      <c r="AO38" s="122">
        <f>'Budget (CLSP)'!O40/2</f>
        <v>0</v>
      </c>
      <c r="AP38" s="134">
        <f t="shared" si="72"/>
        <v>0</v>
      </c>
      <c r="AQ38" s="88" t="str">
        <f t="shared" si="73"/>
        <v/>
      </c>
      <c r="AR38" s="123"/>
      <c r="AS38" s="91"/>
      <c r="AT38" s="123"/>
      <c r="AU38" s="22"/>
      <c r="AV38" s="122">
        <f>'Budget (CLSP)'!Q40/2</f>
        <v>0</v>
      </c>
      <c r="AW38" s="134">
        <f t="shared" si="74"/>
        <v>0</v>
      </c>
      <c r="AX38" s="88" t="str">
        <f t="shared" si="75"/>
        <v/>
      </c>
      <c r="AY38" s="123"/>
      <c r="AZ38" s="91"/>
      <c r="BA38" s="123"/>
      <c r="BB38" s="22"/>
      <c r="BC38" s="122">
        <f>'Budget (CLSP)'!S40/2</f>
        <v>0</v>
      </c>
      <c r="BD38" s="134">
        <f t="shared" si="76"/>
        <v>0</v>
      </c>
      <c r="BE38" s="88" t="str">
        <f t="shared" si="77"/>
        <v/>
      </c>
      <c r="BF38" s="123"/>
      <c r="BG38" s="91"/>
      <c r="BH38" s="123"/>
      <c r="BI38" s="22"/>
      <c r="BJ38" s="122">
        <f>'Budget (CLSP)'!U40/2</f>
        <v>0</v>
      </c>
      <c r="BK38" s="134">
        <f t="shared" si="78"/>
        <v>0</v>
      </c>
      <c r="BL38" s="88" t="str">
        <f t="shared" si="79"/>
        <v/>
      </c>
      <c r="BM38" s="123"/>
      <c r="BN38" s="91"/>
      <c r="BO38" s="123"/>
      <c r="BP38" s="22"/>
      <c r="BQ38" s="122">
        <f>'Budget (CLSP)'!W40/2</f>
        <v>0</v>
      </c>
      <c r="BR38" s="134">
        <f t="shared" si="80"/>
        <v>0</v>
      </c>
      <c r="BS38" s="88" t="str">
        <f t="shared" si="81"/>
        <v/>
      </c>
      <c r="BT38" s="123"/>
      <c r="BU38" s="91"/>
      <c r="BV38" s="5" t="s">
        <v>52</v>
      </c>
      <c r="BW38" s="123"/>
      <c r="BX38" s="134">
        <f t="shared" si="82"/>
        <v>0</v>
      </c>
      <c r="BY38" s="134">
        <f t="shared" si="82"/>
        <v>0</v>
      </c>
      <c r="BZ38" s="134">
        <f t="shared" si="83"/>
        <v>0</v>
      </c>
      <c r="CA38" s="88" t="str">
        <f t="shared" si="84"/>
        <v/>
      </c>
      <c r="CB38" s="123"/>
    </row>
    <row r="39" spans="1:80">
      <c r="A39" s="2"/>
      <c r="B39" s="258"/>
      <c r="C39" s="5" t="str">
        <f>'Budget (CLSP)'!C41</f>
        <v>Finance, Audit &amp; Accounting Fees</v>
      </c>
      <c r="D39" s="5"/>
      <c r="E39" s="22"/>
      <c r="F39" s="122">
        <f>'Budget (CLSP)'!E41/2</f>
        <v>0</v>
      </c>
      <c r="G39" s="134">
        <f t="shared" si="85"/>
        <v>0</v>
      </c>
      <c r="H39" s="88" t="str">
        <f t="shared" si="63"/>
        <v/>
      </c>
      <c r="I39" s="89"/>
      <c r="J39" s="90"/>
      <c r="K39" s="123"/>
      <c r="L39" s="22"/>
      <c r="M39" s="122">
        <f>'Budget (CLSP)'!G41/2</f>
        <v>0</v>
      </c>
      <c r="N39" s="134">
        <f t="shared" si="64"/>
        <v>0</v>
      </c>
      <c r="O39" s="88" t="str">
        <f t="shared" si="65"/>
        <v/>
      </c>
      <c r="P39" s="123"/>
      <c r="Q39" s="90"/>
      <c r="R39" s="123"/>
      <c r="S39" s="22"/>
      <c r="T39" s="122">
        <f>'Budget (CLSP)'!I41/2</f>
        <v>0</v>
      </c>
      <c r="U39" s="134">
        <f t="shared" si="66"/>
        <v>0</v>
      </c>
      <c r="V39" s="88" t="str">
        <f t="shared" si="67"/>
        <v/>
      </c>
      <c r="W39" s="123"/>
      <c r="X39" s="90"/>
      <c r="Y39" s="123"/>
      <c r="Z39" s="22"/>
      <c r="AA39" s="122">
        <f>'Budget (CLSP)'!K41/2</f>
        <v>0</v>
      </c>
      <c r="AB39" s="134">
        <f t="shared" si="68"/>
        <v>0</v>
      </c>
      <c r="AC39" s="88" t="str">
        <f t="shared" si="69"/>
        <v/>
      </c>
      <c r="AD39" s="123"/>
      <c r="AE39" s="90"/>
      <c r="AF39" s="123"/>
      <c r="AG39" s="22"/>
      <c r="AH39" s="122">
        <f>'Budget (CLSP)'!M41/2</f>
        <v>0</v>
      </c>
      <c r="AI39" s="134">
        <f t="shared" si="70"/>
        <v>0</v>
      </c>
      <c r="AJ39" s="88" t="str">
        <f t="shared" si="71"/>
        <v/>
      </c>
      <c r="AK39" s="123"/>
      <c r="AL39" s="90"/>
      <c r="AM39" s="123"/>
      <c r="AN39" s="22"/>
      <c r="AO39" s="122">
        <f>'Budget (CLSP)'!O41/2</f>
        <v>0</v>
      </c>
      <c r="AP39" s="134">
        <f t="shared" si="72"/>
        <v>0</v>
      </c>
      <c r="AQ39" s="88" t="str">
        <f t="shared" si="73"/>
        <v/>
      </c>
      <c r="AR39" s="123"/>
      <c r="AS39" s="91"/>
      <c r="AT39" s="123"/>
      <c r="AU39" s="22"/>
      <c r="AV39" s="122">
        <f>'Budget (CLSP)'!Q41/2</f>
        <v>0</v>
      </c>
      <c r="AW39" s="134">
        <f t="shared" si="74"/>
        <v>0</v>
      </c>
      <c r="AX39" s="88" t="str">
        <f t="shared" si="75"/>
        <v/>
      </c>
      <c r="AY39" s="123"/>
      <c r="AZ39" s="91"/>
      <c r="BA39" s="123"/>
      <c r="BB39" s="22"/>
      <c r="BC39" s="122">
        <f>'Budget (CLSP)'!S41/2</f>
        <v>0</v>
      </c>
      <c r="BD39" s="134">
        <f t="shared" si="76"/>
        <v>0</v>
      </c>
      <c r="BE39" s="88" t="str">
        <f t="shared" si="77"/>
        <v/>
      </c>
      <c r="BF39" s="123"/>
      <c r="BG39" s="91"/>
      <c r="BH39" s="123"/>
      <c r="BI39" s="22"/>
      <c r="BJ39" s="122">
        <f>'Budget (CLSP)'!U41/2</f>
        <v>0</v>
      </c>
      <c r="BK39" s="134">
        <f t="shared" si="78"/>
        <v>0</v>
      </c>
      <c r="BL39" s="88" t="str">
        <f t="shared" si="79"/>
        <v/>
      </c>
      <c r="BM39" s="123"/>
      <c r="BN39" s="91"/>
      <c r="BO39" s="123"/>
      <c r="BP39" s="22"/>
      <c r="BQ39" s="122">
        <f>'Budget (CLSP)'!W41/2</f>
        <v>0</v>
      </c>
      <c r="BR39" s="134">
        <f t="shared" si="80"/>
        <v>0</v>
      </c>
      <c r="BS39" s="88" t="str">
        <f t="shared" si="81"/>
        <v/>
      </c>
      <c r="BT39" s="123"/>
      <c r="BU39" s="91"/>
      <c r="BV39" s="5" t="s">
        <v>53</v>
      </c>
      <c r="BW39" s="123"/>
      <c r="BX39" s="134">
        <f t="shared" si="82"/>
        <v>0</v>
      </c>
      <c r="BY39" s="134">
        <f t="shared" si="82"/>
        <v>0</v>
      </c>
      <c r="BZ39" s="134">
        <f t="shared" si="83"/>
        <v>0</v>
      </c>
      <c r="CA39" s="88" t="str">
        <f t="shared" si="84"/>
        <v/>
      </c>
      <c r="CB39" s="123"/>
    </row>
    <row r="40" spans="1:80">
      <c r="A40" s="2"/>
      <c r="B40" s="258"/>
      <c r="C40" s="5" t="str">
        <f>'Budget (CLSP)'!C42</f>
        <v>Library, Resources &amp; Subscriptions</v>
      </c>
      <c r="D40" s="5"/>
      <c r="E40" s="22"/>
      <c r="F40" s="122">
        <f>'Budget (CLSP)'!E42/2</f>
        <v>0</v>
      </c>
      <c r="G40" s="134">
        <f t="shared" si="85"/>
        <v>0</v>
      </c>
      <c r="H40" s="88" t="str">
        <f t="shared" si="63"/>
        <v/>
      </c>
      <c r="I40" s="89"/>
      <c r="J40" s="90"/>
      <c r="K40" s="123"/>
      <c r="L40" s="22"/>
      <c r="M40" s="122">
        <f>'Budget (CLSP)'!G42/2</f>
        <v>0</v>
      </c>
      <c r="N40" s="134">
        <f t="shared" si="64"/>
        <v>0</v>
      </c>
      <c r="O40" s="88" t="str">
        <f t="shared" si="65"/>
        <v/>
      </c>
      <c r="P40" s="123"/>
      <c r="Q40" s="90"/>
      <c r="R40" s="123"/>
      <c r="S40" s="22"/>
      <c r="T40" s="122">
        <f>'Budget (CLSP)'!I42/2</f>
        <v>0</v>
      </c>
      <c r="U40" s="134">
        <f t="shared" si="66"/>
        <v>0</v>
      </c>
      <c r="V40" s="88" t="str">
        <f t="shared" si="67"/>
        <v/>
      </c>
      <c r="W40" s="123"/>
      <c r="X40" s="90"/>
      <c r="Y40" s="123"/>
      <c r="Z40" s="22"/>
      <c r="AA40" s="122">
        <f>'Budget (CLSP)'!K42/2</f>
        <v>0</v>
      </c>
      <c r="AB40" s="134">
        <f t="shared" si="68"/>
        <v>0</v>
      </c>
      <c r="AC40" s="88" t="str">
        <f t="shared" si="69"/>
        <v/>
      </c>
      <c r="AD40" s="123"/>
      <c r="AE40" s="90"/>
      <c r="AF40" s="123"/>
      <c r="AG40" s="22"/>
      <c r="AH40" s="122">
        <f>'Budget (CLSP)'!M42/2</f>
        <v>0</v>
      </c>
      <c r="AI40" s="134">
        <f t="shared" si="70"/>
        <v>0</v>
      </c>
      <c r="AJ40" s="88" t="str">
        <f t="shared" si="71"/>
        <v/>
      </c>
      <c r="AK40" s="123"/>
      <c r="AL40" s="90"/>
      <c r="AM40" s="123"/>
      <c r="AN40" s="22"/>
      <c r="AO40" s="122">
        <f>'Budget (CLSP)'!O42/2</f>
        <v>0</v>
      </c>
      <c r="AP40" s="134">
        <f t="shared" si="72"/>
        <v>0</v>
      </c>
      <c r="AQ40" s="88" t="str">
        <f t="shared" si="73"/>
        <v/>
      </c>
      <c r="AR40" s="123"/>
      <c r="AS40" s="91"/>
      <c r="AT40" s="123"/>
      <c r="AU40" s="22"/>
      <c r="AV40" s="122">
        <f>'Budget (CLSP)'!Q42/2</f>
        <v>0</v>
      </c>
      <c r="AW40" s="134">
        <f t="shared" si="74"/>
        <v>0</v>
      </c>
      <c r="AX40" s="88" t="str">
        <f t="shared" si="75"/>
        <v/>
      </c>
      <c r="AY40" s="123"/>
      <c r="AZ40" s="91"/>
      <c r="BA40" s="123"/>
      <c r="BB40" s="22"/>
      <c r="BC40" s="122">
        <f>'Budget (CLSP)'!S42/2</f>
        <v>0</v>
      </c>
      <c r="BD40" s="134">
        <f t="shared" si="76"/>
        <v>0</v>
      </c>
      <c r="BE40" s="88" t="str">
        <f t="shared" si="77"/>
        <v/>
      </c>
      <c r="BF40" s="123"/>
      <c r="BG40" s="91"/>
      <c r="BH40" s="123"/>
      <c r="BI40" s="22"/>
      <c r="BJ40" s="122">
        <f>'Budget (CLSP)'!U42/2</f>
        <v>0</v>
      </c>
      <c r="BK40" s="134">
        <f t="shared" si="78"/>
        <v>0</v>
      </c>
      <c r="BL40" s="88" t="str">
        <f t="shared" si="79"/>
        <v/>
      </c>
      <c r="BM40" s="123"/>
      <c r="BN40" s="91"/>
      <c r="BO40" s="123"/>
      <c r="BP40" s="22"/>
      <c r="BQ40" s="122">
        <f>'Budget (CLSP)'!W42/2</f>
        <v>0</v>
      </c>
      <c r="BR40" s="134">
        <f t="shared" si="80"/>
        <v>0</v>
      </c>
      <c r="BS40" s="88" t="str">
        <f t="shared" si="81"/>
        <v/>
      </c>
      <c r="BT40" s="123"/>
      <c r="BU40" s="91"/>
      <c r="BV40" s="5" t="s">
        <v>54</v>
      </c>
      <c r="BW40" s="123"/>
      <c r="BX40" s="134">
        <f t="shared" si="82"/>
        <v>0</v>
      </c>
      <c r="BY40" s="134">
        <f t="shared" si="82"/>
        <v>0</v>
      </c>
      <c r="BZ40" s="134">
        <f t="shared" si="83"/>
        <v>0</v>
      </c>
      <c r="CA40" s="88" t="str">
        <f t="shared" si="84"/>
        <v/>
      </c>
      <c r="CB40" s="123"/>
    </row>
    <row r="41" spans="1:80">
      <c r="A41" s="2"/>
      <c r="B41" s="258"/>
      <c r="C41" s="5" t="str">
        <f>'Budget (CLSP)'!C43</f>
        <v>Travel</v>
      </c>
      <c r="D41" s="5"/>
      <c r="E41" s="22"/>
      <c r="F41" s="122">
        <f>'Budget (CLSP)'!E43/2</f>
        <v>0</v>
      </c>
      <c r="G41" s="134">
        <f t="shared" si="85"/>
        <v>0</v>
      </c>
      <c r="H41" s="88" t="str">
        <f t="shared" si="63"/>
        <v/>
      </c>
      <c r="I41" s="89"/>
      <c r="J41" s="90"/>
      <c r="K41" s="123"/>
      <c r="L41" s="22"/>
      <c r="M41" s="122">
        <f>'Budget (CLSP)'!G43/2</f>
        <v>0</v>
      </c>
      <c r="N41" s="134">
        <f t="shared" si="64"/>
        <v>0</v>
      </c>
      <c r="O41" s="88" t="str">
        <f t="shared" si="65"/>
        <v/>
      </c>
      <c r="P41" s="123"/>
      <c r="Q41" s="90"/>
      <c r="R41" s="123"/>
      <c r="S41" s="22"/>
      <c r="T41" s="122">
        <f>'Budget (CLSP)'!I43/2</f>
        <v>0</v>
      </c>
      <c r="U41" s="134">
        <f t="shared" si="66"/>
        <v>0</v>
      </c>
      <c r="V41" s="88" t="str">
        <f t="shared" si="67"/>
        <v/>
      </c>
      <c r="W41" s="123"/>
      <c r="X41" s="90"/>
      <c r="Y41" s="123"/>
      <c r="Z41" s="22"/>
      <c r="AA41" s="122">
        <f>'Budget (CLSP)'!K43/2</f>
        <v>0</v>
      </c>
      <c r="AB41" s="134">
        <f t="shared" si="68"/>
        <v>0</v>
      </c>
      <c r="AC41" s="88" t="str">
        <f t="shared" si="69"/>
        <v/>
      </c>
      <c r="AD41" s="123"/>
      <c r="AE41" s="90"/>
      <c r="AF41" s="123"/>
      <c r="AG41" s="22"/>
      <c r="AH41" s="122">
        <f>'Budget (CLSP)'!M43/2</f>
        <v>0</v>
      </c>
      <c r="AI41" s="134">
        <f t="shared" si="70"/>
        <v>0</v>
      </c>
      <c r="AJ41" s="88" t="str">
        <f t="shared" si="71"/>
        <v/>
      </c>
      <c r="AK41" s="123"/>
      <c r="AL41" s="90"/>
      <c r="AM41" s="123"/>
      <c r="AN41" s="22"/>
      <c r="AO41" s="122">
        <f>'Budget (CLSP)'!O43/2</f>
        <v>0</v>
      </c>
      <c r="AP41" s="134">
        <f t="shared" si="72"/>
        <v>0</v>
      </c>
      <c r="AQ41" s="88" t="str">
        <f t="shared" si="73"/>
        <v/>
      </c>
      <c r="AR41" s="123"/>
      <c r="AS41" s="91"/>
      <c r="AT41" s="123"/>
      <c r="AU41" s="22"/>
      <c r="AV41" s="122">
        <f>'Budget (CLSP)'!Q43/2</f>
        <v>0</v>
      </c>
      <c r="AW41" s="134">
        <f t="shared" si="74"/>
        <v>0</v>
      </c>
      <c r="AX41" s="88" t="str">
        <f t="shared" si="75"/>
        <v/>
      </c>
      <c r="AY41" s="123"/>
      <c r="AZ41" s="91"/>
      <c r="BA41" s="123"/>
      <c r="BB41" s="22"/>
      <c r="BC41" s="122">
        <f>'Budget (CLSP)'!S43/2</f>
        <v>0</v>
      </c>
      <c r="BD41" s="134">
        <f t="shared" si="76"/>
        <v>0</v>
      </c>
      <c r="BE41" s="88" t="str">
        <f t="shared" si="77"/>
        <v/>
      </c>
      <c r="BF41" s="123"/>
      <c r="BG41" s="91"/>
      <c r="BH41" s="123"/>
      <c r="BI41" s="22"/>
      <c r="BJ41" s="122">
        <f>'Budget (CLSP)'!U43/2</f>
        <v>0</v>
      </c>
      <c r="BK41" s="134">
        <f t="shared" si="78"/>
        <v>0</v>
      </c>
      <c r="BL41" s="88" t="str">
        <f t="shared" si="79"/>
        <v/>
      </c>
      <c r="BM41" s="123"/>
      <c r="BN41" s="91"/>
      <c r="BO41" s="123"/>
      <c r="BP41" s="22"/>
      <c r="BQ41" s="122">
        <f>'Budget (CLSP)'!W43/2</f>
        <v>0</v>
      </c>
      <c r="BR41" s="134">
        <f t="shared" si="80"/>
        <v>0</v>
      </c>
      <c r="BS41" s="88" t="str">
        <f t="shared" si="81"/>
        <v/>
      </c>
      <c r="BT41" s="123"/>
      <c r="BU41" s="91"/>
      <c r="BV41" s="5" t="s">
        <v>55</v>
      </c>
      <c r="BW41" s="123"/>
      <c r="BX41" s="134">
        <f t="shared" si="82"/>
        <v>0</v>
      </c>
      <c r="BY41" s="134">
        <f t="shared" si="82"/>
        <v>0</v>
      </c>
      <c r="BZ41" s="134">
        <f t="shared" si="83"/>
        <v>0</v>
      </c>
      <c r="CA41" s="88" t="str">
        <f t="shared" si="84"/>
        <v/>
      </c>
      <c r="CB41" s="123"/>
    </row>
    <row r="42" spans="1:80">
      <c r="A42" s="2"/>
      <c r="B42" s="258"/>
      <c r="C42" s="5" t="str">
        <f>'Budget (CLSP)'!C44</f>
        <v>Programming and Planning</v>
      </c>
      <c r="D42" s="5"/>
      <c r="E42" s="22"/>
      <c r="F42" s="122">
        <f>'Budget (CLSP)'!E44/2</f>
        <v>0</v>
      </c>
      <c r="G42" s="134">
        <f t="shared" si="85"/>
        <v>0</v>
      </c>
      <c r="H42" s="88" t="str">
        <f t="shared" si="63"/>
        <v/>
      </c>
      <c r="I42" s="89"/>
      <c r="J42" s="90"/>
      <c r="K42" s="123"/>
      <c r="L42" s="22"/>
      <c r="M42" s="122">
        <f>'Budget (CLSP)'!G44/2</f>
        <v>0</v>
      </c>
      <c r="N42" s="134">
        <f t="shared" si="64"/>
        <v>0</v>
      </c>
      <c r="O42" s="88" t="str">
        <f t="shared" si="65"/>
        <v/>
      </c>
      <c r="P42" s="123"/>
      <c r="Q42" s="90"/>
      <c r="R42" s="123"/>
      <c r="S42" s="22"/>
      <c r="T42" s="122">
        <f>'Budget (CLSP)'!I44/2</f>
        <v>0</v>
      </c>
      <c r="U42" s="134">
        <f t="shared" si="66"/>
        <v>0</v>
      </c>
      <c r="V42" s="88" t="str">
        <f t="shared" si="67"/>
        <v/>
      </c>
      <c r="W42" s="123"/>
      <c r="X42" s="90"/>
      <c r="Y42" s="123"/>
      <c r="Z42" s="22"/>
      <c r="AA42" s="122">
        <f>'Budget (CLSP)'!K44/2</f>
        <v>0</v>
      </c>
      <c r="AB42" s="134">
        <f t="shared" si="68"/>
        <v>0</v>
      </c>
      <c r="AC42" s="88" t="str">
        <f t="shared" si="69"/>
        <v/>
      </c>
      <c r="AD42" s="123"/>
      <c r="AE42" s="90"/>
      <c r="AF42" s="123"/>
      <c r="AG42" s="22"/>
      <c r="AH42" s="122">
        <f>'Budget (CLSP)'!M44/2</f>
        <v>0</v>
      </c>
      <c r="AI42" s="134">
        <f t="shared" si="70"/>
        <v>0</v>
      </c>
      <c r="AJ42" s="88" t="str">
        <f t="shared" si="71"/>
        <v/>
      </c>
      <c r="AK42" s="123"/>
      <c r="AL42" s="90"/>
      <c r="AM42" s="123"/>
      <c r="AN42" s="22"/>
      <c r="AO42" s="122">
        <f>'Budget (CLSP)'!O44/2</f>
        <v>0</v>
      </c>
      <c r="AP42" s="134">
        <f t="shared" si="72"/>
        <v>0</v>
      </c>
      <c r="AQ42" s="88" t="str">
        <f t="shared" si="73"/>
        <v/>
      </c>
      <c r="AR42" s="123"/>
      <c r="AS42" s="91"/>
      <c r="AT42" s="123"/>
      <c r="AU42" s="22"/>
      <c r="AV42" s="122">
        <f>'Budget (CLSP)'!Q44/2</f>
        <v>0</v>
      </c>
      <c r="AW42" s="134">
        <f t="shared" si="74"/>
        <v>0</v>
      </c>
      <c r="AX42" s="88" t="str">
        <f t="shared" si="75"/>
        <v/>
      </c>
      <c r="AY42" s="123"/>
      <c r="AZ42" s="91"/>
      <c r="BA42" s="123"/>
      <c r="BB42" s="22"/>
      <c r="BC42" s="122">
        <f>'Budget (CLSP)'!S44/2</f>
        <v>0</v>
      </c>
      <c r="BD42" s="134">
        <f t="shared" si="76"/>
        <v>0</v>
      </c>
      <c r="BE42" s="88" t="str">
        <f t="shared" si="77"/>
        <v/>
      </c>
      <c r="BF42" s="123"/>
      <c r="BG42" s="91"/>
      <c r="BH42" s="123"/>
      <c r="BI42" s="22"/>
      <c r="BJ42" s="122">
        <f>'Budget (CLSP)'!U44/2</f>
        <v>0</v>
      </c>
      <c r="BK42" s="134">
        <f t="shared" si="78"/>
        <v>0</v>
      </c>
      <c r="BL42" s="88" t="str">
        <f t="shared" si="79"/>
        <v/>
      </c>
      <c r="BM42" s="123"/>
      <c r="BN42" s="91"/>
      <c r="BO42" s="123"/>
      <c r="BP42" s="22"/>
      <c r="BQ42" s="122">
        <f>'Budget (CLSP)'!W44/2</f>
        <v>0</v>
      </c>
      <c r="BR42" s="134">
        <f t="shared" si="80"/>
        <v>0</v>
      </c>
      <c r="BS42" s="88" t="str">
        <f t="shared" si="81"/>
        <v/>
      </c>
      <c r="BT42" s="123"/>
      <c r="BU42" s="91"/>
      <c r="BV42" s="5" t="s">
        <v>56</v>
      </c>
      <c r="BW42" s="123"/>
      <c r="BX42" s="134">
        <f t="shared" si="82"/>
        <v>0</v>
      </c>
      <c r="BY42" s="134">
        <f t="shared" si="82"/>
        <v>0</v>
      </c>
      <c r="BZ42" s="134">
        <f t="shared" si="83"/>
        <v>0</v>
      </c>
      <c r="CA42" s="88" t="str">
        <f t="shared" si="84"/>
        <v/>
      </c>
      <c r="CB42" s="123"/>
    </row>
    <row r="43" spans="1:80">
      <c r="A43" s="2"/>
      <c r="B43" s="258"/>
      <c r="C43" s="5" t="str">
        <f>'Budget (CLSP)'!C45</f>
        <v>Client Disbursements</v>
      </c>
      <c r="D43" s="5"/>
      <c r="E43" s="22"/>
      <c r="F43" s="122">
        <f>'Budget (CLSP)'!E45/2</f>
        <v>0</v>
      </c>
      <c r="G43" s="134">
        <f t="shared" si="85"/>
        <v>0</v>
      </c>
      <c r="H43" s="88" t="str">
        <f t="shared" si="63"/>
        <v/>
      </c>
      <c r="I43" s="89"/>
      <c r="J43" s="90"/>
      <c r="K43" s="123"/>
      <c r="L43" s="22"/>
      <c r="M43" s="122">
        <f>'Budget (CLSP)'!G45/2</f>
        <v>0</v>
      </c>
      <c r="N43" s="134">
        <f t="shared" si="64"/>
        <v>0</v>
      </c>
      <c r="O43" s="88" t="str">
        <f t="shared" si="65"/>
        <v/>
      </c>
      <c r="P43" s="123"/>
      <c r="Q43" s="90"/>
      <c r="R43" s="123"/>
      <c r="S43" s="22"/>
      <c r="T43" s="122">
        <f>'Budget (CLSP)'!I45/2</f>
        <v>0</v>
      </c>
      <c r="U43" s="134">
        <f t="shared" si="66"/>
        <v>0</v>
      </c>
      <c r="V43" s="88" t="str">
        <f t="shared" si="67"/>
        <v/>
      </c>
      <c r="W43" s="123"/>
      <c r="X43" s="90"/>
      <c r="Y43" s="123"/>
      <c r="Z43" s="22"/>
      <c r="AA43" s="122">
        <f>'Budget (CLSP)'!K45/2</f>
        <v>0</v>
      </c>
      <c r="AB43" s="134">
        <f t="shared" si="68"/>
        <v>0</v>
      </c>
      <c r="AC43" s="88" t="str">
        <f t="shared" si="69"/>
        <v/>
      </c>
      <c r="AD43" s="123"/>
      <c r="AE43" s="90"/>
      <c r="AF43" s="123"/>
      <c r="AG43" s="22"/>
      <c r="AH43" s="122">
        <f>'Budget (CLSP)'!M45/2</f>
        <v>0</v>
      </c>
      <c r="AI43" s="134">
        <f t="shared" si="70"/>
        <v>0</v>
      </c>
      <c r="AJ43" s="88" t="str">
        <f t="shared" si="71"/>
        <v/>
      </c>
      <c r="AK43" s="123"/>
      <c r="AL43" s="90"/>
      <c r="AM43" s="123"/>
      <c r="AN43" s="22"/>
      <c r="AO43" s="122">
        <f>'Budget (CLSP)'!O45/2</f>
        <v>0</v>
      </c>
      <c r="AP43" s="134">
        <f t="shared" si="72"/>
        <v>0</v>
      </c>
      <c r="AQ43" s="88" t="str">
        <f t="shared" si="73"/>
        <v/>
      </c>
      <c r="AR43" s="123"/>
      <c r="AS43" s="91"/>
      <c r="AT43" s="123"/>
      <c r="AU43" s="22"/>
      <c r="AV43" s="122">
        <f>'Budget (CLSP)'!Q45/2</f>
        <v>0</v>
      </c>
      <c r="AW43" s="134">
        <f t="shared" si="74"/>
        <v>0</v>
      </c>
      <c r="AX43" s="88" t="str">
        <f t="shared" si="75"/>
        <v/>
      </c>
      <c r="AY43" s="123"/>
      <c r="AZ43" s="91"/>
      <c r="BA43" s="123"/>
      <c r="BB43" s="22"/>
      <c r="BC43" s="122">
        <f>'Budget (CLSP)'!S45/2</f>
        <v>0</v>
      </c>
      <c r="BD43" s="134">
        <f t="shared" si="76"/>
        <v>0</v>
      </c>
      <c r="BE43" s="88" t="str">
        <f t="shared" si="77"/>
        <v/>
      </c>
      <c r="BF43" s="123"/>
      <c r="BG43" s="91"/>
      <c r="BH43" s="123"/>
      <c r="BI43" s="22"/>
      <c r="BJ43" s="122">
        <f>'Budget (CLSP)'!U45/2</f>
        <v>0</v>
      </c>
      <c r="BK43" s="134">
        <f t="shared" si="78"/>
        <v>0</v>
      </c>
      <c r="BL43" s="88" t="str">
        <f t="shared" si="79"/>
        <v/>
      </c>
      <c r="BM43" s="123"/>
      <c r="BN43" s="91"/>
      <c r="BO43" s="123"/>
      <c r="BP43" s="22"/>
      <c r="BQ43" s="122">
        <f>'Budget (CLSP)'!W45/2</f>
        <v>0</v>
      </c>
      <c r="BR43" s="134">
        <f t="shared" si="80"/>
        <v>0</v>
      </c>
      <c r="BS43" s="88" t="str">
        <f t="shared" si="81"/>
        <v/>
      </c>
      <c r="BT43" s="123"/>
      <c r="BU43" s="91"/>
      <c r="BV43" s="5" t="s">
        <v>57</v>
      </c>
      <c r="BW43" s="123"/>
      <c r="BX43" s="134">
        <f t="shared" si="82"/>
        <v>0</v>
      </c>
      <c r="BY43" s="134">
        <f t="shared" si="82"/>
        <v>0</v>
      </c>
      <c r="BZ43" s="134">
        <f t="shared" si="83"/>
        <v>0</v>
      </c>
      <c r="CA43" s="88" t="str">
        <f t="shared" si="84"/>
        <v/>
      </c>
      <c r="CB43" s="123"/>
    </row>
    <row r="44" spans="1:80">
      <c r="A44" s="2"/>
      <c r="B44" s="258"/>
      <c r="C44" s="5" t="str">
        <f>'Budget (CLSP)'!C46</f>
        <v>Leases (amortised)</v>
      </c>
      <c r="D44" s="5"/>
      <c r="E44" s="22"/>
      <c r="F44" s="122">
        <f>'Budget (CLSP)'!E46/2</f>
        <v>0</v>
      </c>
      <c r="G44" s="134">
        <f t="shared" si="85"/>
        <v>0</v>
      </c>
      <c r="H44" s="88" t="str">
        <f t="shared" si="63"/>
        <v/>
      </c>
      <c r="I44" s="89"/>
      <c r="J44" s="90"/>
      <c r="K44" s="123"/>
      <c r="L44" s="22"/>
      <c r="M44" s="122">
        <f>'Budget (CLSP)'!G46/2</f>
        <v>0</v>
      </c>
      <c r="N44" s="134">
        <f t="shared" si="64"/>
        <v>0</v>
      </c>
      <c r="O44" s="88" t="str">
        <f t="shared" si="65"/>
        <v/>
      </c>
      <c r="P44" s="123"/>
      <c r="Q44" s="90"/>
      <c r="R44" s="123"/>
      <c r="S44" s="22"/>
      <c r="T44" s="122">
        <f>'Budget (CLSP)'!I46/2</f>
        <v>0</v>
      </c>
      <c r="U44" s="134">
        <f t="shared" si="66"/>
        <v>0</v>
      </c>
      <c r="V44" s="88" t="str">
        <f t="shared" si="67"/>
        <v/>
      </c>
      <c r="W44" s="123"/>
      <c r="X44" s="90"/>
      <c r="Y44" s="123"/>
      <c r="Z44" s="22"/>
      <c r="AA44" s="122">
        <f>'Budget (CLSP)'!K46/2</f>
        <v>0</v>
      </c>
      <c r="AB44" s="134">
        <f t="shared" si="68"/>
        <v>0</v>
      </c>
      <c r="AC44" s="88" t="str">
        <f t="shared" si="69"/>
        <v/>
      </c>
      <c r="AD44" s="123"/>
      <c r="AE44" s="90"/>
      <c r="AF44" s="123"/>
      <c r="AG44" s="22"/>
      <c r="AH44" s="122">
        <f>'Budget (CLSP)'!M46/2</f>
        <v>0</v>
      </c>
      <c r="AI44" s="134">
        <f t="shared" si="70"/>
        <v>0</v>
      </c>
      <c r="AJ44" s="88" t="str">
        <f t="shared" si="71"/>
        <v/>
      </c>
      <c r="AK44" s="123"/>
      <c r="AL44" s="90"/>
      <c r="AM44" s="123"/>
      <c r="AN44" s="22"/>
      <c r="AO44" s="122">
        <f>'Budget (CLSP)'!O46/2</f>
        <v>0</v>
      </c>
      <c r="AP44" s="134">
        <f t="shared" si="72"/>
        <v>0</v>
      </c>
      <c r="AQ44" s="88" t="str">
        <f t="shared" si="73"/>
        <v/>
      </c>
      <c r="AR44" s="123"/>
      <c r="AS44" s="91"/>
      <c r="AT44" s="123"/>
      <c r="AU44" s="22"/>
      <c r="AV44" s="122">
        <f>'Budget (CLSP)'!Q46/2</f>
        <v>0</v>
      </c>
      <c r="AW44" s="134">
        <f t="shared" si="74"/>
        <v>0</v>
      </c>
      <c r="AX44" s="88" t="str">
        <f t="shared" si="75"/>
        <v/>
      </c>
      <c r="AY44" s="123"/>
      <c r="AZ44" s="91"/>
      <c r="BA44" s="123"/>
      <c r="BB44" s="22"/>
      <c r="BC44" s="122">
        <f>'Budget (CLSP)'!S46/2</f>
        <v>0</v>
      </c>
      <c r="BD44" s="134">
        <f t="shared" si="76"/>
        <v>0</v>
      </c>
      <c r="BE44" s="88" t="str">
        <f t="shared" si="77"/>
        <v/>
      </c>
      <c r="BF44" s="123"/>
      <c r="BG44" s="91"/>
      <c r="BH44" s="123"/>
      <c r="BI44" s="22"/>
      <c r="BJ44" s="122">
        <f>'Budget (CLSP)'!U46/2</f>
        <v>0</v>
      </c>
      <c r="BK44" s="134">
        <f t="shared" si="78"/>
        <v>0</v>
      </c>
      <c r="BL44" s="88" t="str">
        <f t="shared" si="79"/>
        <v/>
      </c>
      <c r="BM44" s="123"/>
      <c r="BN44" s="91"/>
      <c r="BO44" s="123"/>
      <c r="BP44" s="22"/>
      <c r="BQ44" s="122">
        <f>'Budget (CLSP)'!W46/2</f>
        <v>0</v>
      </c>
      <c r="BR44" s="134">
        <f t="shared" si="80"/>
        <v>0</v>
      </c>
      <c r="BS44" s="88" t="str">
        <f t="shared" si="81"/>
        <v/>
      </c>
      <c r="BT44" s="123"/>
      <c r="BU44" s="91"/>
      <c r="BV44" s="5" t="s">
        <v>124</v>
      </c>
      <c r="BW44" s="123"/>
      <c r="BX44" s="134">
        <f t="shared" si="82"/>
        <v>0</v>
      </c>
      <c r="BY44" s="134">
        <f t="shared" si="82"/>
        <v>0</v>
      </c>
      <c r="BZ44" s="134">
        <f t="shared" si="83"/>
        <v>0</v>
      </c>
      <c r="CA44" s="88" t="str">
        <f t="shared" si="84"/>
        <v/>
      </c>
      <c r="CB44" s="123"/>
    </row>
    <row r="45" spans="1:80">
      <c r="A45" s="2"/>
      <c r="B45" s="258"/>
      <c r="C45" s="5" t="str">
        <f>'Budget (CLSP)'!C47</f>
        <v>Assets (Minor Equipment)</v>
      </c>
      <c r="D45" s="5"/>
      <c r="E45" s="22"/>
      <c r="F45" s="122">
        <f>'Budget (CLSP)'!E47/2</f>
        <v>0</v>
      </c>
      <c r="G45" s="134">
        <f t="shared" si="85"/>
        <v>0</v>
      </c>
      <c r="H45" s="88" t="str">
        <f t="shared" si="63"/>
        <v/>
      </c>
      <c r="I45" s="89"/>
      <c r="J45" s="90"/>
      <c r="K45" s="123"/>
      <c r="L45" s="22"/>
      <c r="M45" s="122">
        <f>'Budget (CLSP)'!G47/2</f>
        <v>0</v>
      </c>
      <c r="N45" s="134">
        <f t="shared" si="64"/>
        <v>0</v>
      </c>
      <c r="O45" s="88" t="str">
        <f t="shared" si="65"/>
        <v/>
      </c>
      <c r="P45" s="123"/>
      <c r="Q45" s="90"/>
      <c r="R45" s="123"/>
      <c r="S45" s="22"/>
      <c r="T45" s="122">
        <f>'Budget (CLSP)'!I47/2</f>
        <v>0</v>
      </c>
      <c r="U45" s="134">
        <f t="shared" si="66"/>
        <v>0</v>
      </c>
      <c r="V45" s="88" t="str">
        <f t="shared" si="67"/>
        <v/>
      </c>
      <c r="W45" s="123"/>
      <c r="X45" s="90"/>
      <c r="Y45" s="123"/>
      <c r="Z45" s="22"/>
      <c r="AA45" s="122">
        <f>'Budget (CLSP)'!K47/2</f>
        <v>0</v>
      </c>
      <c r="AB45" s="134">
        <f t="shared" si="68"/>
        <v>0</v>
      </c>
      <c r="AC45" s="88" t="str">
        <f t="shared" si="69"/>
        <v/>
      </c>
      <c r="AD45" s="123"/>
      <c r="AE45" s="90"/>
      <c r="AF45" s="123"/>
      <c r="AG45" s="22"/>
      <c r="AH45" s="122">
        <f>'Budget (CLSP)'!M47/2</f>
        <v>0</v>
      </c>
      <c r="AI45" s="134">
        <f t="shared" si="70"/>
        <v>0</v>
      </c>
      <c r="AJ45" s="88" t="str">
        <f t="shared" si="71"/>
        <v/>
      </c>
      <c r="AK45" s="123"/>
      <c r="AL45" s="90"/>
      <c r="AM45" s="123"/>
      <c r="AN45" s="22"/>
      <c r="AO45" s="122">
        <f>'Budget (CLSP)'!O47/2</f>
        <v>0</v>
      </c>
      <c r="AP45" s="134">
        <f t="shared" si="72"/>
        <v>0</v>
      </c>
      <c r="AQ45" s="88" t="str">
        <f t="shared" si="73"/>
        <v/>
      </c>
      <c r="AR45" s="123"/>
      <c r="AS45" s="91"/>
      <c r="AT45" s="123"/>
      <c r="AU45" s="22"/>
      <c r="AV45" s="122">
        <f>'Budget (CLSP)'!Q47/2</f>
        <v>0</v>
      </c>
      <c r="AW45" s="134">
        <f t="shared" si="74"/>
        <v>0</v>
      </c>
      <c r="AX45" s="88" t="str">
        <f t="shared" si="75"/>
        <v/>
      </c>
      <c r="AY45" s="123"/>
      <c r="AZ45" s="91"/>
      <c r="BA45" s="123"/>
      <c r="BB45" s="22"/>
      <c r="BC45" s="122">
        <f>'Budget (CLSP)'!S47/2</f>
        <v>0</v>
      </c>
      <c r="BD45" s="134">
        <f t="shared" si="76"/>
        <v>0</v>
      </c>
      <c r="BE45" s="88" t="str">
        <f t="shared" si="77"/>
        <v/>
      </c>
      <c r="BF45" s="123"/>
      <c r="BG45" s="91"/>
      <c r="BH45" s="123"/>
      <c r="BI45" s="22"/>
      <c r="BJ45" s="122">
        <f>'Budget (CLSP)'!U47/2</f>
        <v>0</v>
      </c>
      <c r="BK45" s="134">
        <f t="shared" si="78"/>
        <v>0</v>
      </c>
      <c r="BL45" s="88" t="str">
        <f t="shared" si="79"/>
        <v/>
      </c>
      <c r="BM45" s="123"/>
      <c r="BN45" s="91"/>
      <c r="BO45" s="123"/>
      <c r="BP45" s="22"/>
      <c r="BQ45" s="122">
        <f>'Budget (CLSP)'!W47/2</f>
        <v>0</v>
      </c>
      <c r="BR45" s="134">
        <f t="shared" si="80"/>
        <v>0</v>
      </c>
      <c r="BS45" s="88" t="str">
        <f t="shared" si="81"/>
        <v/>
      </c>
      <c r="BT45" s="123"/>
      <c r="BU45" s="91"/>
      <c r="BV45" s="5" t="s">
        <v>125</v>
      </c>
      <c r="BW45" s="123"/>
      <c r="BX45" s="134">
        <f t="shared" si="82"/>
        <v>0</v>
      </c>
      <c r="BY45" s="134">
        <f t="shared" si="82"/>
        <v>0</v>
      </c>
      <c r="BZ45" s="134">
        <f t="shared" si="83"/>
        <v>0</v>
      </c>
      <c r="CA45" s="88" t="str">
        <f t="shared" si="84"/>
        <v/>
      </c>
      <c r="CB45" s="123"/>
    </row>
    <row r="46" spans="1:80">
      <c r="A46" s="2"/>
      <c r="B46" s="258"/>
      <c r="C46" s="5" t="str">
        <f>'Budget (CLSP)'!C48</f>
        <v>Depreciation on Capex</v>
      </c>
      <c r="D46" s="5"/>
      <c r="E46" s="22"/>
      <c r="F46" s="122">
        <f>'Budget (CLSP)'!E48/2</f>
        <v>0</v>
      </c>
      <c r="G46" s="134">
        <f t="shared" si="85"/>
        <v>0</v>
      </c>
      <c r="H46" s="88" t="str">
        <f t="shared" si="63"/>
        <v/>
      </c>
      <c r="I46" s="89"/>
      <c r="J46" s="90"/>
      <c r="K46" s="123"/>
      <c r="L46" s="22"/>
      <c r="M46" s="122">
        <f>'Budget (CLSP)'!G48/2</f>
        <v>0</v>
      </c>
      <c r="N46" s="134">
        <f t="shared" si="64"/>
        <v>0</v>
      </c>
      <c r="O46" s="88" t="str">
        <f t="shared" si="65"/>
        <v/>
      </c>
      <c r="P46" s="123"/>
      <c r="Q46" s="90"/>
      <c r="R46" s="123"/>
      <c r="S46" s="22"/>
      <c r="T46" s="122">
        <f>'Budget (CLSP)'!I48/2</f>
        <v>0</v>
      </c>
      <c r="U46" s="134">
        <f t="shared" si="66"/>
        <v>0</v>
      </c>
      <c r="V46" s="88" t="str">
        <f t="shared" si="67"/>
        <v/>
      </c>
      <c r="W46" s="123"/>
      <c r="X46" s="90"/>
      <c r="Y46" s="123"/>
      <c r="Z46" s="22"/>
      <c r="AA46" s="122">
        <f>'Budget (CLSP)'!K48/2</f>
        <v>0</v>
      </c>
      <c r="AB46" s="134">
        <f t="shared" si="68"/>
        <v>0</v>
      </c>
      <c r="AC46" s="88" t="str">
        <f t="shared" si="69"/>
        <v/>
      </c>
      <c r="AD46" s="123"/>
      <c r="AE46" s="90"/>
      <c r="AF46" s="123"/>
      <c r="AG46" s="22"/>
      <c r="AH46" s="122">
        <f>'Budget (CLSP)'!M48/2</f>
        <v>0</v>
      </c>
      <c r="AI46" s="134">
        <f t="shared" si="70"/>
        <v>0</v>
      </c>
      <c r="AJ46" s="88" t="str">
        <f t="shared" si="71"/>
        <v/>
      </c>
      <c r="AK46" s="123"/>
      <c r="AL46" s="90"/>
      <c r="AM46" s="123"/>
      <c r="AN46" s="22"/>
      <c r="AO46" s="122">
        <f>'Budget (CLSP)'!O48/2</f>
        <v>0</v>
      </c>
      <c r="AP46" s="134">
        <f t="shared" si="72"/>
        <v>0</v>
      </c>
      <c r="AQ46" s="88" t="str">
        <f t="shared" si="73"/>
        <v/>
      </c>
      <c r="AR46" s="123"/>
      <c r="AS46" s="91"/>
      <c r="AT46" s="123"/>
      <c r="AU46" s="22"/>
      <c r="AV46" s="122">
        <f>'Budget (CLSP)'!Q48/2</f>
        <v>0</v>
      </c>
      <c r="AW46" s="134">
        <f t="shared" si="74"/>
        <v>0</v>
      </c>
      <c r="AX46" s="88" t="str">
        <f t="shared" si="75"/>
        <v/>
      </c>
      <c r="AY46" s="123"/>
      <c r="AZ46" s="91"/>
      <c r="BA46" s="123"/>
      <c r="BB46" s="22"/>
      <c r="BC46" s="122">
        <f>'Budget (CLSP)'!S48/2</f>
        <v>0</v>
      </c>
      <c r="BD46" s="134">
        <f t="shared" si="76"/>
        <v>0</v>
      </c>
      <c r="BE46" s="88" t="str">
        <f t="shared" si="77"/>
        <v/>
      </c>
      <c r="BF46" s="123"/>
      <c r="BG46" s="91"/>
      <c r="BH46" s="123"/>
      <c r="BI46" s="22"/>
      <c r="BJ46" s="122">
        <f>'Budget (CLSP)'!U48/2</f>
        <v>0</v>
      </c>
      <c r="BK46" s="134">
        <f t="shared" si="78"/>
        <v>0</v>
      </c>
      <c r="BL46" s="88" t="str">
        <f t="shared" si="79"/>
        <v/>
      </c>
      <c r="BM46" s="123"/>
      <c r="BN46" s="91"/>
      <c r="BO46" s="123"/>
      <c r="BP46" s="22"/>
      <c r="BQ46" s="122">
        <f>'Budget (CLSP)'!W48/2</f>
        <v>0</v>
      </c>
      <c r="BR46" s="134">
        <f t="shared" si="80"/>
        <v>0</v>
      </c>
      <c r="BS46" s="88" t="str">
        <f t="shared" si="81"/>
        <v/>
      </c>
      <c r="BT46" s="123"/>
      <c r="BU46" s="91"/>
      <c r="BV46" s="5" t="s">
        <v>126</v>
      </c>
      <c r="BW46" s="123"/>
      <c r="BX46" s="134">
        <f t="shared" si="82"/>
        <v>0</v>
      </c>
      <c r="BY46" s="134">
        <f t="shared" si="82"/>
        <v>0</v>
      </c>
      <c r="BZ46" s="134">
        <f t="shared" si="83"/>
        <v>0</v>
      </c>
      <c r="CA46" s="88" t="str">
        <f t="shared" si="84"/>
        <v/>
      </c>
      <c r="CB46" s="123"/>
    </row>
    <row r="47" spans="1:80">
      <c r="A47" s="2"/>
      <c r="B47" s="258"/>
      <c r="C47" s="5" t="str">
        <f>'Budget (CLSP)'!C49</f>
        <v>Auspicing or Management Fee</v>
      </c>
      <c r="D47" s="5"/>
      <c r="E47" s="22"/>
      <c r="F47" s="122">
        <f>'Budget (CLSP)'!E49/2</f>
        <v>0</v>
      </c>
      <c r="G47" s="134">
        <f t="shared" si="85"/>
        <v>0</v>
      </c>
      <c r="H47" s="88" t="str">
        <f t="shared" si="63"/>
        <v/>
      </c>
      <c r="I47" s="89"/>
      <c r="J47" s="90"/>
      <c r="K47" s="123"/>
      <c r="L47" s="22"/>
      <c r="M47" s="122">
        <f>'Budget (CLSP)'!G49/2</f>
        <v>0</v>
      </c>
      <c r="N47" s="134">
        <f t="shared" si="64"/>
        <v>0</v>
      </c>
      <c r="O47" s="88" t="str">
        <f t="shared" si="65"/>
        <v/>
      </c>
      <c r="P47" s="123"/>
      <c r="Q47" s="90"/>
      <c r="R47" s="123"/>
      <c r="S47" s="22"/>
      <c r="T47" s="122">
        <f>'Budget (CLSP)'!I49/2</f>
        <v>0</v>
      </c>
      <c r="U47" s="134">
        <f t="shared" si="66"/>
        <v>0</v>
      </c>
      <c r="V47" s="88" t="str">
        <f t="shared" si="67"/>
        <v/>
      </c>
      <c r="W47" s="123"/>
      <c r="X47" s="90"/>
      <c r="Y47" s="123"/>
      <c r="Z47" s="22"/>
      <c r="AA47" s="122">
        <f>'Budget (CLSP)'!K49/2</f>
        <v>0</v>
      </c>
      <c r="AB47" s="134">
        <f t="shared" si="68"/>
        <v>0</v>
      </c>
      <c r="AC47" s="88" t="str">
        <f t="shared" si="69"/>
        <v/>
      </c>
      <c r="AD47" s="123"/>
      <c r="AE47" s="90"/>
      <c r="AF47" s="123"/>
      <c r="AG47" s="22"/>
      <c r="AH47" s="122">
        <f>'Budget (CLSP)'!M49/2</f>
        <v>0</v>
      </c>
      <c r="AI47" s="134">
        <f t="shared" si="70"/>
        <v>0</v>
      </c>
      <c r="AJ47" s="88" t="str">
        <f t="shared" si="71"/>
        <v/>
      </c>
      <c r="AK47" s="123"/>
      <c r="AL47" s="90"/>
      <c r="AM47" s="123"/>
      <c r="AN47" s="22"/>
      <c r="AO47" s="122">
        <f>'Budget (CLSP)'!O49/2</f>
        <v>0</v>
      </c>
      <c r="AP47" s="134">
        <f t="shared" si="72"/>
        <v>0</v>
      </c>
      <c r="AQ47" s="88" t="str">
        <f t="shared" si="73"/>
        <v/>
      </c>
      <c r="AR47" s="123"/>
      <c r="AS47" s="91"/>
      <c r="AT47" s="123"/>
      <c r="AU47" s="22"/>
      <c r="AV47" s="122">
        <f>'Budget (CLSP)'!Q49/2</f>
        <v>0</v>
      </c>
      <c r="AW47" s="134">
        <f t="shared" si="74"/>
        <v>0</v>
      </c>
      <c r="AX47" s="88" t="str">
        <f t="shared" si="75"/>
        <v/>
      </c>
      <c r="AY47" s="123"/>
      <c r="AZ47" s="91"/>
      <c r="BA47" s="123"/>
      <c r="BB47" s="22"/>
      <c r="BC47" s="122">
        <f>'Budget (CLSP)'!S49/2</f>
        <v>0</v>
      </c>
      <c r="BD47" s="134">
        <f t="shared" si="76"/>
        <v>0</v>
      </c>
      <c r="BE47" s="88" t="str">
        <f t="shared" si="77"/>
        <v/>
      </c>
      <c r="BF47" s="123"/>
      <c r="BG47" s="91"/>
      <c r="BH47" s="123"/>
      <c r="BI47" s="22"/>
      <c r="BJ47" s="122">
        <f>'Budget (CLSP)'!U49/2</f>
        <v>0</v>
      </c>
      <c r="BK47" s="134">
        <f t="shared" si="78"/>
        <v>0</v>
      </c>
      <c r="BL47" s="88" t="str">
        <f t="shared" si="79"/>
        <v/>
      </c>
      <c r="BM47" s="123"/>
      <c r="BN47" s="91"/>
      <c r="BO47" s="123"/>
      <c r="BP47" s="22"/>
      <c r="BQ47" s="122">
        <f>'Budget (CLSP)'!W49/2</f>
        <v>0</v>
      </c>
      <c r="BR47" s="134">
        <f t="shared" si="80"/>
        <v>0</v>
      </c>
      <c r="BS47" s="88" t="str">
        <f t="shared" si="81"/>
        <v/>
      </c>
      <c r="BT47" s="123"/>
      <c r="BU47" s="91"/>
      <c r="BV47" s="5" t="s">
        <v>61</v>
      </c>
      <c r="BW47" s="123"/>
      <c r="BX47" s="134">
        <f t="shared" si="82"/>
        <v>0</v>
      </c>
      <c r="BY47" s="134">
        <f t="shared" si="82"/>
        <v>0</v>
      </c>
      <c r="BZ47" s="134">
        <f t="shared" ref="BZ47" si="86">BY47-BX47</f>
        <v>0</v>
      </c>
      <c r="CA47" s="88" t="str">
        <f t="shared" si="84"/>
        <v/>
      </c>
      <c r="CB47" s="123"/>
    </row>
    <row r="48" spans="1:80">
      <c r="A48" s="2"/>
      <c r="B48" s="258"/>
      <c r="C48" s="5" t="str">
        <f>'Budget (CLSP)'!C50</f>
        <v>Other</v>
      </c>
      <c r="D48" s="5"/>
      <c r="E48" s="22"/>
      <c r="F48" s="122">
        <f>'Budget (CLSP)'!E50/2</f>
        <v>0</v>
      </c>
      <c r="G48" s="134">
        <f t="shared" si="85"/>
        <v>0</v>
      </c>
      <c r="H48" s="88" t="str">
        <f t="shared" si="63"/>
        <v/>
      </c>
      <c r="I48" s="89"/>
      <c r="J48" s="90"/>
      <c r="K48" s="123"/>
      <c r="L48" s="22"/>
      <c r="M48" s="122">
        <f>'Budget (CLSP)'!G50/2</f>
        <v>0</v>
      </c>
      <c r="N48" s="134">
        <f t="shared" si="64"/>
        <v>0</v>
      </c>
      <c r="O48" s="88" t="str">
        <f t="shared" si="65"/>
        <v/>
      </c>
      <c r="P48" s="123"/>
      <c r="Q48" s="90"/>
      <c r="R48" s="123"/>
      <c r="S48" s="22"/>
      <c r="T48" s="122">
        <f>'Budget (CLSP)'!I50/2</f>
        <v>0</v>
      </c>
      <c r="U48" s="134">
        <f t="shared" si="66"/>
        <v>0</v>
      </c>
      <c r="V48" s="88" t="str">
        <f t="shared" si="67"/>
        <v/>
      </c>
      <c r="W48" s="123"/>
      <c r="X48" s="90"/>
      <c r="Y48" s="123"/>
      <c r="Z48" s="22"/>
      <c r="AA48" s="122">
        <f>'Budget (CLSP)'!K50/2</f>
        <v>0</v>
      </c>
      <c r="AB48" s="134">
        <f t="shared" si="68"/>
        <v>0</v>
      </c>
      <c r="AC48" s="88" t="str">
        <f t="shared" si="69"/>
        <v/>
      </c>
      <c r="AD48" s="123"/>
      <c r="AE48" s="90"/>
      <c r="AF48" s="123"/>
      <c r="AG48" s="22"/>
      <c r="AH48" s="122">
        <f>'Budget (CLSP)'!M50/2</f>
        <v>0</v>
      </c>
      <c r="AI48" s="134">
        <f t="shared" si="70"/>
        <v>0</v>
      </c>
      <c r="AJ48" s="88" t="str">
        <f t="shared" si="71"/>
        <v/>
      </c>
      <c r="AK48" s="123"/>
      <c r="AL48" s="90"/>
      <c r="AM48" s="123"/>
      <c r="AN48" s="22"/>
      <c r="AO48" s="122">
        <f>'Budget (CLSP)'!O50/2</f>
        <v>0</v>
      </c>
      <c r="AP48" s="134">
        <f t="shared" si="72"/>
        <v>0</v>
      </c>
      <c r="AQ48" s="88" t="str">
        <f t="shared" si="73"/>
        <v/>
      </c>
      <c r="AR48" s="123"/>
      <c r="AS48" s="91"/>
      <c r="AT48" s="123"/>
      <c r="AU48" s="22"/>
      <c r="AV48" s="122">
        <f>'Budget (CLSP)'!Q50/2</f>
        <v>0</v>
      </c>
      <c r="AW48" s="134">
        <f t="shared" si="74"/>
        <v>0</v>
      </c>
      <c r="AX48" s="88" t="str">
        <f t="shared" si="75"/>
        <v/>
      </c>
      <c r="AY48" s="123"/>
      <c r="AZ48" s="91"/>
      <c r="BA48" s="123"/>
      <c r="BB48" s="22"/>
      <c r="BC48" s="122">
        <f>'Budget (CLSP)'!S50/2</f>
        <v>0</v>
      </c>
      <c r="BD48" s="134">
        <f t="shared" si="76"/>
        <v>0</v>
      </c>
      <c r="BE48" s="88" t="str">
        <f t="shared" si="77"/>
        <v/>
      </c>
      <c r="BF48" s="123"/>
      <c r="BG48" s="91"/>
      <c r="BH48" s="123"/>
      <c r="BI48" s="22"/>
      <c r="BJ48" s="122">
        <f>'Budget (CLSP)'!U50/2</f>
        <v>0</v>
      </c>
      <c r="BK48" s="134">
        <f t="shared" si="78"/>
        <v>0</v>
      </c>
      <c r="BL48" s="88" t="str">
        <f t="shared" si="79"/>
        <v/>
      </c>
      <c r="BM48" s="123"/>
      <c r="BN48" s="91"/>
      <c r="BO48" s="123"/>
      <c r="BP48" s="22"/>
      <c r="BQ48" s="122">
        <f>'Budget (CLSP)'!W50/2</f>
        <v>0</v>
      </c>
      <c r="BR48" s="134">
        <f t="shared" si="80"/>
        <v>0</v>
      </c>
      <c r="BS48" s="88" t="str">
        <f t="shared" si="81"/>
        <v/>
      </c>
      <c r="BT48" s="123"/>
      <c r="BU48" s="91"/>
      <c r="BV48" s="5" t="s">
        <v>62</v>
      </c>
      <c r="BW48" s="123"/>
      <c r="BX48" s="134">
        <f t="shared" si="82"/>
        <v>0</v>
      </c>
      <c r="BY48" s="134">
        <f t="shared" si="82"/>
        <v>0</v>
      </c>
      <c r="BZ48" s="134">
        <f t="shared" si="83"/>
        <v>0</v>
      </c>
      <c r="CA48" s="88" t="str">
        <f t="shared" si="84"/>
        <v/>
      </c>
      <c r="CB48" s="123"/>
    </row>
    <row r="49" spans="1:81">
      <c r="A49" s="2"/>
      <c r="B49" s="258"/>
      <c r="C49" s="5" t="str">
        <f>'Budget (CLSP)'!C51</f>
        <v>E. Total Operating Expenses</v>
      </c>
      <c r="D49" s="32"/>
      <c r="E49" s="159">
        <f>SUM(E31:E48)</f>
        <v>0</v>
      </c>
      <c r="F49" s="26">
        <f>SUM(F31:F48)</f>
        <v>0</v>
      </c>
      <c r="G49" s="134">
        <f t="shared" si="85"/>
        <v>0</v>
      </c>
      <c r="H49" s="88" t="str">
        <f t="shared" si="63"/>
        <v/>
      </c>
      <c r="I49" s="89"/>
      <c r="J49" s="90"/>
      <c r="K49" s="123"/>
      <c r="L49" s="26">
        <f>SUM(L31:L48)</f>
        <v>0</v>
      </c>
      <c r="M49" s="26">
        <f>SUM(M31:M48)</f>
        <v>0</v>
      </c>
      <c r="N49" s="134">
        <f t="shared" si="64"/>
        <v>0</v>
      </c>
      <c r="O49" s="88" t="str">
        <f t="shared" si="65"/>
        <v/>
      </c>
      <c r="P49" s="123"/>
      <c r="Q49" s="90"/>
      <c r="R49" s="123"/>
      <c r="S49" s="26">
        <f>SUM(S31:S48)</f>
        <v>0</v>
      </c>
      <c r="T49" s="26">
        <f>SUM(T31:T48)</f>
        <v>0</v>
      </c>
      <c r="U49" s="134">
        <f t="shared" si="66"/>
        <v>0</v>
      </c>
      <c r="V49" s="88" t="str">
        <f t="shared" si="67"/>
        <v/>
      </c>
      <c r="W49" s="123"/>
      <c r="X49" s="90"/>
      <c r="Y49" s="123"/>
      <c r="Z49" s="26">
        <f>SUM(Z31:Z48)</f>
        <v>0</v>
      </c>
      <c r="AA49" s="26">
        <f>SUM(AA31:AA48)</f>
        <v>0</v>
      </c>
      <c r="AB49" s="134">
        <f t="shared" si="68"/>
        <v>0</v>
      </c>
      <c r="AC49" s="88" t="str">
        <f t="shared" si="69"/>
        <v/>
      </c>
      <c r="AD49" s="123"/>
      <c r="AE49" s="90"/>
      <c r="AF49" s="123"/>
      <c r="AG49" s="26">
        <f>SUM(AG31:AG48)</f>
        <v>0</v>
      </c>
      <c r="AH49" s="26">
        <f>SUM(AH31:AH48)</f>
        <v>0</v>
      </c>
      <c r="AI49" s="134">
        <f t="shared" si="70"/>
        <v>0</v>
      </c>
      <c r="AJ49" s="88" t="str">
        <f t="shared" si="71"/>
        <v/>
      </c>
      <c r="AK49" s="123"/>
      <c r="AL49" s="90"/>
      <c r="AM49" s="123"/>
      <c r="AN49" s="26">
        <f>SUM(AN31:AN48)</f>
        <v>0</v>
      </c>
      <c r="AO49" s="26">
        <f>SUM(AO31:AO48)</f>
        <v>0</v>
      </c>
      <c r="AP49" s="134">
        <f t="shared" si="72"/>
        <v>0</v>
      </c>
      <c r="AQ49" s="88" t="str">
        <f t="shared" si="73"/>
        <v/>
      </c>
      <c r="AR49" s="123"/>
      <c r="AS49" s="91"/>
      <c r="AT49" s="123"/>
      <c r="AU49" s="26">
        <f>SUM(AU31:AU48)</f>
        <v>0</v>
      </c>
      <c r="AV49" s="26">
        <f>SUM(AV31:AV48)</f>
        <v>0</v>
      </c>
      <c r="AW49" s="134">
        <f t="shared" si="74"/>
        <v>0</v>
      </c>
      <c r="AX49" s="88" t="str">
        <f t="shared" si="75"/>
        <v/>
      </c>
      <c r="AY49" s="123"/>
      <c r="AZ49" s="91"/>
      <c r="BA49" s="123"/>
      <c r="BB49" s="26">
        <f>SUM(BB31:BB48)</f>
        <v>0</v>
      </c>
      <c r="BC49" s="26">
        <f>SUM(BC31:BC48)</f>
        <v>0</v>
      </c>
      <c r="BD49" s="134">
        <f t="shared" si="76"/>
        <v>0</v>
      </c>
      <c r="BE49" s="88" t="str">
        <f t="shared" si="77"/>
        <v/>
      </c>
      <c r="BF49" s="123"/>
      <c r="BG49" s="91"/>
      <c r="BH49" s="123"/>
      <c r="BI49" s="26">
        <f>SUM(BI31:BI48)</f>
        <v>0</v>
      </c>
      <c r="BJ49" s="26">
        <f>SUM(BJ31:BJ48)</f>
        <v>0</v>
      </c>
      <c r="BK49" s="134">
        <f t="shared" si="78"/>
        <v>0</v>
      </c>
      <c r="BL49" s="88" t="str">
        <f t="shared" si="79"/>
        <v/>
      </c>
      <c r="BM49" s="123"/>
      <c r="BN49" s="91"/>
      <c r="BO49" s="123"/>
      <c r="BP49" s="26">
        <f>SUM(BP31:BP48)</f>
        <v>0</v>
      </c>
      <c r="BQ49" s="26">
        <f>SUM(BQ31:BQ48)</f>
        <v>0</v>
      </c>
      <c r="BR49" s="134">
        <f t="shared" si="80"/>
        <v>0</v>
      </c>
      <c r="BS49" s="88" t="str">
        <f t="shared" si="81"/>
        <v/>
      </c>
      <c r="BT49" s="123"/>
      <c r="BU49" s="91"/>
      <c r="BV49" s="35" t="s">
        <v>127</v>
      </c>
      <c r="BW49" s="123"/>
      <c r="BX49" s="158">
        <f t="shared" si="82"/>
        <v>0</v>
      </c>
      <c r="BY49" s="158">
        <f t="shared" si="82"/>
        <v>0</v>
      </c>
      <c r="BZ49" s="134">
        <f t="shared" si="83"/>
        <v>0</v>
      </c>
      <c r="CA49" s="88" t="str">
        <f t="shared" si="84"/>
        <v/>
      </c>
      <c r="CB49" s="123"/>
    </row>
    <row r="50" spans="1:81">
      <c r="A50" s="2"/>
      <c r="B50" s="258"/>
      <c r="C50" s="5"/>
      <c r="D50" s="32"/>
      <c r="E50" s="2"/>
      <c r="F50" s="2"/>
      <c r="G50" s="2"/>
      <c r="H50" s="2"/>
      <c r="I50" s="89"/>
      <c r="J50" s="90"/>
      <c r="K50" s="123"/>
      <c r="L50" s="2"/>
      <c r="M50" s="2"/>
      <c r="N50" s="2"/>
      <c r="O50" s="2"/>
      <c r="P50" s="123"/>
      <c r="Q50" s="90"/>
      <c r="R50" s="123"/>
      <c r="S50" s="2"/>
      <c r="T50" s="3"/>
      <c r="U50" s="2"/>
      <c r="V50" s="2"/>
      <c r="W50" s="123"/>
      <c r="X50" s="90"/>
      <c r="Y50" s="123"/>
      <c r="Z50" s="2"/>
      <c r="AA50" s="3"/>
      <c r="AB50" s="7"/>
      <c r="AC50" s="7"/>
      <c r="AD50" s="123"/>
      <c r="AE50" s="90"/>
      <c r="AF50" s="123"/>
      <c r="AG50" s="2"/>
      <c r="AH50" s="3"/>
      <c r="AI50" s="7"/>
      <c r="AJ50" s="7"/>
      <c r="AK50" s="123"/>
      <c r="AL50" s="90"/>
      <c r="AM50" s="123"/>
      <c r="AN50" s="2"/>
      <c r="AO50" s="3"/>
      <c r="AP50" s="7"/>
      <c r="AQ50" s="7"/>
      <c r="AR50" s="123"/>
      <c r="AS50" s="91"/>
      <c r="AT50" s="123"/>
      <c r="AU50" s="2"/>
      <c r="AV50" s="3"/>
      <c r="AW50" s="7"/>
      <c r="AX50" s="7"/>
      <c r="AY50" s="123"/>
      <c r="AZ50" s="91"/>
      <c r="BA50" s="123"/>
      <c r="BB50" s="2"/>
      <c r="BC50" s="3"/>
      <c r="BD50" s="7"/>
      <c r="BE50" s="7"/>
      <c r="BF50" s="123"/>
      <c r="BG50" s="91"/>
      <c r="BH50" s="123"/>
      <c r="BI50" s="2"/>
      <c r="BJ50" s="3"/>
      <c r="BK50" s="7"/>
      <c r="BL50" s="7"/>
      <c r="BM50" s="123"/>
      <c r="BN50" s="91"/>
      <c r="BO50" s="123"/>
      <c r="BP50" s="2"/>
      <c r="BQ50" s="3"/>
      <c r="BR50" s="7"/>
      <c r="BS50" s="7"/>
      <c r="BT50" s="123"/>
      <c r="BU50" s="91"/>
      <c r="BV50" s="35"/>
      <c r="BW50" s="123"/>
      <c r="BX50" s="3"/>
      <c r="BY50" s="3"/>
      <c r="BZ50" s="2"/>
      <c r="CA50" s="2"/>
      <c r="CB50" s="123"/>
    </row>
    <row r="51" spans="1:81">
      <c r="A51" s="2"/>
      <c r="B51" s="258"/>
      <c r="C51" s="23" t="str">
        <f>'Budget (CLSP)'!C53</f>
        <v>F.Total CLSP Expenses (Salaries + Operating)</v>
      </c>
      <c r="D51" s="33"/>
      <c r="E51" s="26">
        <f>E29+E49</f>
        <v>0</v>
      </c>
      <c r="F51" s="26">
        <f>F29+F49</f>
        <v>0</v>
      </c>
      <c r="G51" s="134">
        <f>F51-E51</f>
        <v>0</v>
      </c>
      <c r="H51" s="88" t="str">
        <f t="shared" si="63"/>
        <v/>
      </c>
      <c r="I51" s="89"/>
      <c r="J51" s="90"/>
      <c r="K51" s="123"/>
      <c r="L51" s="26">
        <f>L29+L49</f>
        <v>0</v>
      </c>
      <c r="M51" s="26">
        <f>M29+M49</f>
        <v>0</v>
      </c>
      <c r="N51" s="134">
        <f t="shared" si="64"/>
        <v>0</v>
      </c>
      <c r="O51" s="88" t="str">
        <f t="shared" si="65"/>
        <v/>
      </c>
      <c r="P51" s="123"/>
      <c r="Q51" s="90"/>
      <c r="R51" s="123"/>
      <c r="S51" s="26">
        <f>S29+S49</f>
        <v>0</v>
      </c>
      <c r="T51" s="26">
        <f>T29+T49</f>
        <v>0</v>
      </c>
      <c r="U51" s="134">
        <f t="shared" si="66"/>
        <v>0</v>
      </c>
      <c r="V51" s="88" t="str">
        <f t="shared" si="67"/>
        <v/>
      </c>
      <c r="W51" s="123"/>
      <c r="X51" s="90"/>
      <c r="Y51" s="123"/>
      <c r="Z51" s="26">
        <f>Z29+Z49</f>
        <v>0</v>
      </c>
      <c r="AA51" s="26">
        <f>AA29+AA49</f>
        <v>0</v>
      </c>
      <c r="AB51" s="134">
        <f t="shared" si="68"/>
        <v>0</v>
      </c>
      <c r="AC51" s="88" t="str">
        <f t="shared" si="69"/>
        <v/>
      </c>
      <c r="AD51" s="123"/>
      <c r="AE51" s="90"/>
      <c r="AF51" s="123"/>
      <c r="AG51" s="26">
        <f>AG29+AG49</f>
        <v>0</v>
      </c>
      <c r="AH51" s="26">
        <f>AH29+AH49</f>
        <v>0</v>
      </c>
      <c r="AI51" s="134">
        <f t="shared" ref="AI51" si="87">AH51-AG51</f>
        <v>0</v>
      </c>
      <c r="AJ51" s="88" t="str">
        <f t="shared" ref="AJ51" si="88">IF(AG51="","",IFERROR(ABS(AI51/AH51),""))</f>
        <v/>
      </c>
      <c r="AK51" s="123"/>
      <c r="AL51" s="90"/>
      <c r="AM51" s="123"/>
      <c r="AN51" s="26">
        <f>AN29+AN49</f>
        <v>0</v>
      </c>
      <c r="AO51" s="26">
        <f>AO29+AO49</f>
        <v>0</v>
      </c>
      <c r="AP51" s="134">
        <f>AO51-AN51</f>
        <v>0</v>
      </c>
      <c r="AQ51" s="88" t="str">
        <f>IF(AN51="","",IFERROR(ABS(AP51/AO51),""))</f>
        <v/>
      </c>
      <c r="AR51" s="123"/>
      <c r="AS51" s="91"/>
      <c r="AT51" s="123"/>
      <c r="AU51" s="26">
        <f>AU29+AU49</f>
        <v>0</v>
      </c>
      <c r="AV51" s="26">
        <f>AV29+AV49</f>
        <v>0</v>
      </c>
      <c r="AW51" s="134">
        <f>AV51-AU51</f>
        <v>0</v>
      </c>
      <c r="AX51" s="88" t="str">
        <f>IF(AU51="","",IFERROR(ABS(AW51/AV51),""))</f>
        <v/>
      </c>
      <c r="AY51" s="123"/>
      <c r="AZ51" s="91"/>
      <c r="BA51" s="123"/>
      <c r="BB51" s="26">
        <f>BB29+BB49</f>
        <v>0</v>
      </c>
      <c r="BC51" s="26">
        <f>BC29+BC49</f>
        <v>0</v>
      </c>
      <c r="BD51" s="134">
        <f>BC51-BB51</f>
        <v>0</v>
      </c>
      <c r="BE51" s="88" t="str">
        <f>IF(BB51="","",IFERROR(ABS(BD51/BC51),""))</f>
        <v/>
      </c>
      <c r="BF51" s="123"/>
      <c r="BG51" s="91"/>
      <c r="BH51" s="123"/>
      <c r="BI51" s="26">
        <f>BI29+BI49</f>
        <v>0</v>
      </c>
      <c r="BJ51" s="26">
        <f>BJ29+BJ49</f>
        <v>0</v>
      </c>
      <c r="BK51" s="134">
        <f>BJ51-BI51</f>
        <v>0</v>
      </c>
      <c r="BL51" s="88" t="str">
        <f>IF(BI51="","",IFERROR(ABS(BK51/BJ51),""))</f>
        <v/>
      </c>
      <c r="BM51" s="123"/>
      <c r="BN51" s="91"/>
      <c r="BO51" s="123"/>
      <c r="BP51" s="26">
        <f>BP29+BP49</f>
        <v>0</v>
      </c>
      <c r="BQ51" s="26">
        <f>BQ29+BQ49</f>
        <v>0</v>
      </c>
      <c r="BR51" s="134">
        <f>BQ51-BP51</f>
        <v>0</v>
      </c>
      <c r="BS51" s="88" t="str">
        <f>IF(BP51="","",IFERROR(ABS(BR51/BQ51),""))</f>
        <v/>
      </c>
      <c r="BT51" s="123"/>
      <c r="BU51" s="91"/>
      <c r="BV51" s="34" t="s">
        <v>128</v>
      </c>
      <c r="BW51" s="123"/>
      <c r="BX51" s="158">
        <f>E51+L51+S51+Z51+AG51+AN51+AU51+BB51+BI51+BP51</f>
        <v>0</v>
      </c>
      <c r="BY51" s="158">
        <f t="shared" ref="BY51" si="89">F51+M51+T51+AA51+AH51+AO51+AV51+BC51+BJ51+BQ51</f>
        <v>0</v>
      </c>
      <c r="BZ51" s="134">
        <f t="shared" si="83"/>
        <v>0</v>
      </c>
      <c r="CA51" s="88" t="str">
        <f t="shared" si="84"/>
        <v/>
      </c>
      <c r="CB51" s="123"/>
    </row>
    <row r="52" spans="1:81">
      <c r="A52" s="2"/>
      <c r="B52" s="258"/>
      <c r="C52" s="5"/>
      <c r="D52" s="33"/>
      <c r="E52" s="2"/>
      <c r="F52" s="2"/>
      <c r="G52" s="2"/>
      <c r="H52" s="2"/>
      <c r="I52" s="89"/>
      <c r="J52" s="90"/>
      <c r="K52" s="123"/>
      <c r="L52" s="2"/>
      <c r="M52" s="2"/>
      <c r="N52" s="2"/>
      <c r="O52" s="2"/>
      <c r="P52" s="123"/>
      <c r="Q52" s="90"/>
      <c r="R52" s="123"/>
      <c r="S52" s="2"/>
      <c r="T52" s="3"/>
      <c r="U52" s="2"/>
      <c r="V52" s="97"/>
      <c r="W52" s="123"/>
      <c r="X52" s="90"/>
      <c r="Y52" s="123"/>
      <c r="Z52" s="2"/>
      <c r="AA52" s="3"/>
      <c r="AB52" s="2"/>
      <c r="AC52" s="97"/>
      <c r="AD52" s="123"/>
      <c r="AE52" s="90"/>
      <c r="AF52" s="123"/>
      <c r="AG52" s="2"/>
      <c r="AH52" s="3"/>
      <c r="AI52" s="2"/>
      <c r="AJ52" s="97"/>
      <c r="AK52" s="123"/>
      <c r="AL52" s="90"/>
      <c r="AM52" s="123"/>
      <c r="AN52" s="2"/>
      <c r="AO52" s="3"/>
      <c r="AP52" s="2"/>
      <c r="AQ52" s="145"/>
      <c r="AR52" s="123"/>
      <c r="AS52" s="91"/>
      <c r="AT52" s="123"/>
      <c r="AU52" s="2"/>
      <c r="AV52" s="3"/>
      <c r="AW52" s="2"/>
      <c r="AX52" s="145"/>
      <c r="AY52" s="123"/>
      <c r="AZ52" s="91"/>
      <c r="BA52" s="123"/>
      <c r="BB52" s="2"/>
      <c r="BC52" s="3"/>
      <c r="BD52" s="2"/>
      <c r="BE52" s="145"/>
      <c r="BF52" s="123"/>
      <c r="BG52" s="91"/>
      <c r="BH52" s="123"/>
      <c r="BI52" s="2"/>
      <c r="BJ52" s="3"/>
      <c r="BK52" s="2"/>
      <c r="BL52" s="145"/>
      <c r="BM52" s="123"/>
      <c r="BN52" s="91"/>
      <c r="BO52" s="123"/>
      <c r="BP52" s="2"/>
      <c r="BQ52" s="3"/>
      <c r="BR52" s="2"/>
      <c r="BS52" s="145"/>
      <c r="BT52" s="123"/>
      <c r="BU52" s="91"/>
      <c r="BV52" s="34"/>
      <c r="BW52" s="123"/>
      <c r="BX52" s="2"/>
      <c r="BY52" s="2"/>
      <c r="BZ52" s="2"/>
      <c r="CA52" s="97"/>
      <c r="CB52" s="123"/>
    </row>
    <row r="53" spans="1:81">
      <c r="A53" s="2"/>
      <c r="B53" s="258"/>
      <c r="C53" s="23" t="str">
        <f>'Budget (CLSP)'!C55</f>
        <v>G. Total adjusted Income - Total CLSP Expenses</v>
      </c>
      <c r="D53" s="33"/>
      <c r="E53" s="26">
        <f>E22-E51</f>
        <v>0</v>
      </c>
      <c r="F53" s="26">
        <f>ROUND(F22-F51,0)</f>
        <v>0</v>
      </c>
      <c r="G53" s="134">
        <f t="shared" si="85"/>
        <v>0</v>
      </c>
      <c r="H53" s="88" t="str">
        <f t="shared" si="63"/>
        <v/>
      </c>
      <c r="I53" s="89"/>
      <c r="J53" s="90"/>
      <c r="K53" s="123"/>
      <c r="L53" s="26">
        <f>L22-L51</f>
        <v>0</v>
      </c>
      <c r="M53" s="26">
        <f>ROUND(M22-M51,0)</f>
        <v>0</v>
      </c>
      <c r="N53" s="134">
        <f t="shared" ref="N53" si="90">M53-L53</f>
        <v>0</v>
      </c>
      <c r="O53" s="88" t="str">
        <f t="shared" ref="O53" si="91">IF(L53="","",IFERROR(ABS(N53/M53),""))</f>
        <v/>
      </c>
      <c r="P53" s="123"/>
      <c r="Q53" s="90"/>
      <c r="R53" s="123"/>
      <c r="S53" s="26">
        <f>S22-S51</f>
        <v>0</v>
      </c>
      <c r="T53" s="26">
        <f>ROUND(T22-T51,0)</f>
        <v>0</v>
      </c>
      <c r="U53" s="134">
        <f t="shared" ref="U53" si="92">T53-S53</f>
        <v>0</v>
      </c>
      <c r="V53" s="88" t="str">
        <f t="shared" ref="V53" si="93">IF(S53="","",IFERROR(ABS(U53/T53),""))</f>
        <v/>
      </c>
      <c r="W53" s="123"/>
      <c r="X53" s="90"/>
      <c r="Y53" s="123"/>
      <c r="Z53" s="26">
        <f>Z22-Z51</f>
        <v>0</v>
      </c>
      <c r="AA53" s="26">
        <f>ROUND(AA22-AA51,0)</f>
        <v>0</v>
      </c>
      <c r="AB53" s="134">
        <f t="shared" ref="AB53" si="94">AA53-Z53</f>
        <v>0</v>
      </c>
      <c r="AC53" s="88" t="str">
        <f t="shared" ref="AC53" si="95">IF(Z53="","",IFERROR(ABS(AB53/AA53),""))</f>
        <v/>
      </c>
      <c r="AD53" s="123"/>
      <c r="AE53" s="90"/>
      <c r="AF53" s="123"/>
      <c r="AG53" s="26">
        <f>AG22-AG51</f>
        <v>0</v>
      </c>
      <c r="AH53" s="26">
        <f>ROUND(AH22-AH51,0)</f>
        <v>0</v>
      </c>
      <c r="AI53" s="134">
        <f t="shared" ref="AI53" si="96">AH53-AG53</f>
        <v>0</v>
      </c>
      <c r="AJ53" s="88" t="str">
        <f t="shared" ref="AJ53" si="97">IF(AG53="","",IFERROR(ABS(AI53/AH53),""))</f>
        <v/>
      </c>
      <c r="AK53" s="123"/>
      <c r="AL53" s="90"/>
      <c r="AM53" s="123"/>
      <c r="AN53" s="26">
        <f>AN22-AN51</f>
        <v>0</v>
      </c>
      <c r="AO53" s="26">
        <f>ROUND(AO22-AO51,0)</f>
        <v>0</v>
      </c>
      <c r="AP53" s="134">
        <f>AO53-AN53</f>
        <v>0</v>
      </c>
      <c r="AQ53" s="88" t="str">
        <f>IF(AN53="","",IFERROR(ABS(AP53/AO53),""))</f>
        <v/>
      </c>
      <c r="AR53" s="123"/>
      <c r="AS53" s="91"/>
      <c r="AT53" s="123"/>
      <c r="AU53" s="26">
        <f>AU22-AU51</f>
        <v>0</v>
      </c>
      <c r="AV53" s="26">
        <f>ROUND(AV22-AV51,0)</f>
        <v>0</v>
      </c>
      <c r="AW53" s="134">
        <f>AV53-AU53</f>
        <v>0</v>
      </c>
      <c r="AX53" s="88" t="str">
        <f>IF(AU53="","",IFERROR(ABS(AW53/AV53),""))</f>
        <v/>
      </c>
      <c r="AY53" s="123"/>
      <c r="AZ53" s="91"/>
      <c r="BA53" s="123"/>
      <c r="BB53" s="26">
        <f>BB22-BB51</f>
        <v>0</v>
      </c>
      <c r="BC53" s="26">
        <f>ROUND(BC22-BC51,0)</f>
        <v>0</v>
      </c>
      <c r="BD53" s="134">
        <f>BC53-BB53</f>
        <v>0</v>
      </c>
      <c r="BE53" s="88" t="str">
        <f>IF(BB53="","",IFERROR(ABS(BD53/BC53),""))</f>
        <v/>
      </c>
      <c r="BF53" s="123"/>
      <c r="BG53" s="91"/>
      <c r="BH53" s="123"/>
      <c r="BI53" s="26">
        <f>BI22-BI51</f>
        <v>0</v>
      </c>
      <c r="BJ53" s="26">
        <f>ROUND(BJ22-BJ51,0)</f>
        <v>0</v>
      </c>
      <c r="BK53" s="134">
        <f>BJ53-BI53</f>
        <v>0</v>
      </c>
      <c r="BL53" s="88" t="str">
        <f>IF(BI53="","",IFERROR(ABS(BK53/BJ53),""))</f>
        <v/>
      </c>
      <c r="BM53" s="123"/>
      <c r="BN53" s="91"/>
      <c r="BO53" s="123"/>
      <c r="BP53" s="26">
        <f>BP22-BP51</f>
        <v>0</v>
      </c>
      <c r="BQ53" s="26">
        <f>ROUND(BQ22-BQ51,0)</f>
        <v>0</v>
      </c>
      <c r="BR53" s="134">
        <f>BQ53-BP53</f>
        <v>0</v>
      </c>
      <c r="BS53" s="88" t="str">
        <f>IF(BP53="","",IFERROR(ABS(BR53/BQ53),""))</f>
        <v/>
      </c>
      <c r="BT53" s="123"/>
      <c r="BU53" s="91"/>
      <c r="BV53" s="8" t="s">
        <v>129</v>
      </c>
      <c r="BW53" s="123"/>
      <c r="BX53" s="158">
        <f>E53+L53+S53+Z53+AG53+AN53+AU53+BB53+BI53+BP53</f>
        <v>0</v>
      </c>
      <c r="BY53" s="158">
        <f>F53+M53+T53+AA53+AH53+AO53+AV53+BC53+BJ53+BQ53</f>
        <v>0</v>
      </c>
      <c r="BZ53" s="134">
        <f t="shared" ref="BZ53" si="98">BY53-BX53</f>
        <v>0</v>
      </c>
      <c r="CA53" s="88" t="str">
        <f t="shared" ref="CA53" si="99">IF(BX53="","",IFERROR(ABS(BZ53/BY53),""))</f>
        <v/>
      </c>
      <c r="CB53" s="123"/>
      <c r="CC53" s="148"/>
    </row>
    <row r="54" spans="1:81">
      <c r="A54" s="2"/>
      <c r="B54" s="258"/>
      <c r="C54" s="5"/>
      <c r="D54" s="2"/>
      <c r="E54" s="2"/>
      <c r="F54" s="7"/>
      <c r="G54" s="2"/>
      <c r="H54" s="97"/>
      <c r="I54" s="97"/>
      <c r="J54" s="98"/>
      <c r="K54" s="123"/>
      <c r="L54" s="2"/>
      <c r="M54" s="2"/>
      <c r="N54" s="2"/>
      <c r="O54" s="97"/>
      <c r="P54" s="123"/>
      <c r="Q54" s="98"/>
      <c r="R54" s="123"/>
      <c r="S54" s="2"/>
      <c r="T54" s="2"/>
      <c r="U54" s="2"/>
      <c r="V54" s="97"/>
      <c r="W54" s="123"/>
      <c r="X54" s="98"/>
      <c r="Y54" s="123"/>
      <c r="Z54" s="2"/>
      <c r="AA54" s="2"/>
      <c r="AB54" s="2"/>
      <c r="AC54" s="97"/>
      <c r="AD54" s="123"/>
      <c r="AE54" s="98"/>
      <c r="AF54" s="123"/>
      <c r="AG54" s="2"/>
      <c r="AH54" s="2"/>
      <c r="AI54" s="2"/>
      <c r="AJ54" s="97"/>
      <c r="AK54" s="123"/>
      <c r="AL54" s="98"/>
      <c r="AM54" s="123"/>
      <c r="AN54" s="2"/>
      <c r="AO54" s="2"/>
      <c r="AP54" s="2"/>
      <c r="AQ54" s="145"/>
      <c r="AR54" s="123"/>
      <c r="AS54" s="99"/>
      <c r="AT54" s="123"/>
      <c r="AU54" s="2"/>
      <c r="AV54" s="2"/>
      <c r="AW54" s="2"/>
      <c r="AX54" s="145"/>
      <c r="AY54" s="123"/>
      <c r="AZ54" s="99"/>
      <c r="BA54" s="123"/>
      <c r="BB54" s="2"/>
      <c r="BC54" s="2"/>
      <c r="BD54" s="2"/>
      <c r="BE54" s="145"/>
      <c r="BF54" s="123"/>
      <c r="BG54" s="99"/>
      <c r="BH54" s="123"/>
      <c r="BI54" s="2"/>
      <c r="BJ54" s="2"/>
      <c r="BK54" s="2"/>
      <c r="BL54" s="145"/>
      <c r="BM54" s="123"/>
      <c r="BN54" s="99"/>
      <c r="BO54" s="123"/>
      <c r="BP54" s="2"/>
      <c r="BQ54" s="2"/>
      <c r="BR54" s="2"/>
      <c r="BS54" s="145"/>
      <c r="BT54" s="123"/>
      <c r="BU54" s="99"/>
      <c r="BV54" s="2"/>
      <c r="BW54" s="123"/>
      <c r="BX54" s="2"/>
      <c r="BY54" s="2"/>
      <c r="BZ54" s="2"/>
      <c r="CA54" s="97"/>
      <c r="CB54" s="123"/>
    </row>
    <row r="55" spans="1:81">
      <c r="A55" s="2"/>
      <c r="B55" s="258"/>
      <c r="C55" s="5" t="str">
        <f>'Budget (CLSP)'!C57</f>
        <v xml:space="preserve"> H. Capital Expenditure (Capex)</v>
      </c>
      <c r="D55" s="5"/>
      <c r="E55" s="22"/>
      <c r="F55" s="122">
        <f>'Budget (CLSP)'!E57/2</f>
        <v>0</v>
      </c>
      <c r="G55" s="134">
        <f t="shared" ref="G55:G56" si="100">F55-E55</f>
        <v>0</v>
      </c>
      <c r="H55" s="88" t="str">
        <f t="shared" ref="H55:H56" si="101">IF(E55="","",IFERROR(ABS(G55/F55),""))</f>
        <v/>
      </c>
      <c r="I55" s="89"/>
      <c r="J55" s="90"/>
      <c r="K55" s="123"/>
      <c r="L55" s="22"/>
      <c r="M55" s="122">
        <f>'Budget (CLSP)'!G57/2</f>
        <v>0</v>
      </c>
      <c r="N55" s="134">
        <f t="shared" ref="N55:N56" si="102">M55-L55</f>
        <v>0</v>
      </c>
      <c r="O55" s="88" t="str">
        <f t="shared" ref="O55:O56" si="103">IF(L55="","",IFERROR(ABS(N55/M55),""))</f>
        <v/>
      </c>
      <c r="P55" s="123"/>
      <c r="Q55" s="90"/>
      <c r="R55" s="123"/>
      <c r="S55" s="22"/>
      <c r="T55" s="122">
        <f>'Budget (CLSP)'!I57/2</f>
        <v>0</v>
      </c>
      <c r="U55" s="134">
        <f t="shared" ref="U55:U56" si="104">T55-S55</f>
        <v>0</v>
      </c>
      <c r="V55" s="88" t="str">
        <f t="shared" ref="V55:V56" si="105">IF(S55="","",IFERROR(ABS(U55/T55),""))</f>
        <v/>
      </c>
      <c r="W55" s="123"/>
      <c r="X55" s="90"/>
      <c r="Y55" s="123"/>
      <c r="Z55" s="22"/>
      <c r="AA55" s="122">
        <f>'Budget (CLSP)'!K57/2</f>
        <v>0</v>
      </c>
      <c r="AB55" s="134">
        <f t="shared" ref="AB55:AB56" si="106">AA55-Z55</f>
        <v>0</v>
      </c>
      <c r="AC55" s="88" t="str">
        <f t="shared" ref="AC55:AC56" si="107">IF(Z55="","",IFERROR(ABS(AB55/AA55),""))</f>
        <v/>
      </c>
      <c r="AD55" s="123"/>
      <c r="AE55" s="90"/>
      <c r="AF55" s="123"/>
      <c r="AG55" s="22"/>
      <c r="AH55" s="122">
        <f>'Budget (CLSP)'!M57/2</f>
        <v>0</v>
      </c>
      <c r="AI55" s="134">
        <f t="shared" ref="AI55:AI56" si="108">AH55-AG55</f>
        <v>0</v>
      </c>
      <c r="AJ55" s="88" t="str">
        <f t="shared" ref="AJ55:AJ56" si="109">IF(AG55="","",IFERROR(ABS(AI55/AH55),""))</f>
        <v/>
      </c>
      <c r="AK55" s="123"/>
      <c r="AL55" s="90"/>
      <c r="AM55" s="123"/>
      <c r="AN55" s="22"/>
      <c r="AO55" s="122">
        <f>'Budget (CLSP)'!O57/2</f>
        <v>0</v>
      </c>
      <c r="AP55" s="134">
        <f>AO55-AN55</f>
        <v>0</v>
      </c>
      <c r="AQ55" s="88" t="str">
        <f>IF(AN55="","",IFERROR(ABS(AP55/AO55),""))</f>
        <v/>
      </c>
      <c r="AR55" s="123"/>
      <c r="AS55" s="91"/>
      <c r="AT55" s="123"/>
      <c r="AU55" s="22"/>
      <c r="AV55" s="122">
        <f>'Budget (CLSP)'!Q57/2</f>
        <v>0</v>
      </c>
      <c r="AW55" s="134">
        <f>AV55-AU55</f>
        <v>0</v>
      </c>
      <c r="AX55" s="88" t="str">
        <f>IF(AU55="","",IFERROR(ABS(AW55/AV55),""))</f>
        <v/>
      </c>
      <c r="AY55" s="123"/>
      <c r="AZ55" s="91"/>
      <c r="BA55" s="123"/>
      <c r="BB55" s="22"/>
      <c r="BC55" s="122">
        <f>'Budget (CLSP)'!S57/2</f>
        <v>0</v>
      </c>
      <c r="BD55" s="134">
        <f>BC55-BB55</f>
        <v>0</v>
      </c>
      <c r="BE55" s="88" t="str">
        <f>IF(BB55="","",IFERROR(ABS(BD55/BC55),""))</f>
        <v/>
      </c>
      <c r="BF55" s="123"/>
      <c r="BG55" s="91"/>
      <c r="BH55" s="123"/>
      <c r="BI55" s="22"/>
      <c r="BJ55" s="122">
        <f>'Budget (CLSP)'!U57/2</f>
        <v>0</v>
      </c>
      <c r="BK55" s="134">
        <f>BJ55-BI55</f>
        <v>0</v>
      </c>
      <c r="BL55" s="88" t="str">
        <f>IF(BI55="","",IFERROR(ABS(BK55/BJ55),""))</f>
        <v/>
      </c>
      <c r="BM55" s="123"/>
      <c r="BN55" s="91"/>
      <c r="BO55" s="123"/>
      <c r="BP55" s="22"/>
      <c r="BQ55" s="122">
        <f>'Budget (CLSP)'!W57/2</f>
        <v>0</v>
      </c>
      <c r="BR55" s="134">
        <f>BQ55-BP55</f>
        <v>0</v>
      </c>
      <c r="BS55" s="88" t="str">
        <f>IF(BP55="","",IFERROR(ABS(BR55/BQ55),""))</f>
        <v/>
      </c>
      <c r="BT55" s="123"/>
      <c r="BU55" s="91"/>
      <c r="BV55" s="5" t="s">
        <v>130</v>
      </c>
      <c r="BW55" s="123"/>
      <c r="BX55" s="134">
        <f>E55+L55+S55+Z55+AG55+AN55+AU55+BB55+BI55+BP55</f>
        <v>0</v>
      </c>
      <c r="BY55" s="134">
        <f t="shared" ref="BY55:BY56" si="110">F55+M55+T55+AA55+AH55+AO55+AV55+BC55+BJ55+BQ55</f>
        <v>0</v>
      </c>
      <c r="BZ55" s="134">
        <f t="shared" ref="BZ55:BZ56" si="111">BY55-BX55</f>
        <v>0</v>
      </c>
      <c r="CA55" s="88" t="str">
        <f t="shared" ref="CA55:CA56" si="112">IF(BX55="","",IFERROR(ABS(BZ55/BY55),""))</f>
        <v/>
      </c>
      <c r="CB55" s="123"/>
    </row>
    <row r="56" spans="1:81">
      <c r="A56" s="2"/>
      <c r="B56" s="258"/>
      <c r="C56" s="5" t="str">
        <f>'Budget (CLSP)'!C58</f>
        <v>I.  Opening Accumulated Depreciation</v>
      </c>
      <c r="D56" s="5"/>
      <c r="E56" s="22"/>
      <c r="F56" s="122">
        <f>'Budget (CLSP)'!E58/2</f>
        <v>0</v>
      </c>
      <c r="G56" s="134">
        <f t="shared" si="100"/>
        <v>0</v>
      </c>
      <c r="H56" s="88" t="str">
        <f t="shared" si="101"/>
        <v/>
      </c>
      <c r="I56" s="89"/>
      <c r="J56" s="90"/>
      <c r="K56" s="123"/>
      <c r="L56" s="22"/>
      <c r="M56" s="122">
        <f>'Budget (CLSP)'!G58/2</f>
        <v>0</v>
      </c>
      <c r="N56" s="134">
        <f t="shared" si="102"/>
        <v>0</v>
      </c>
      <c r="O56" s="88" t="str">
        <f t="shared" si="103"/>
        <v/>
      </c>
      <c r="P56" s="123"/>
      <c r="Q56" s="90"/>
      <c r="R56" s="123"/>
      <c r="S56" s="22"/>
      <c r="T56" s="122">
        <f>'Budget (CLSP)'!I58/2</f>
        <v>0</v>
      </c>
      <c r="U56" s="134">
        <f t="shared" si="104"/>
        <v>0</v>
      </c>
      <c r="V56" s="88" t="str">
        <f t="shared" si="105"/>
        <v/>
      </c>
      <c r="W56" s="123"/>
      <c r="X56" s="90"/>
      <c r="Y56" s="123"/>
      <c r="Z56" s="22"/>
      <c r="AA56" s="122">
        <f>'Budget (CLSP)'!K58/2</f>
        <v>0</v>
      </c>
      <c r="AB56" s="134">
        <f t="shared" si="106"/>
        <v>0</v>
      </c>
      <c r="AC56" s="88" t="str">
        <f t="shared" si="107"/>
        <v/>
      </c>
      <c r="AD56" s="123"/>
      <c r="AE56" s="90"/>
      <c r="AF56" s="123"/>
      <c r="AG56" s="22"/>
      <c r="AH56" s="122">
        <f>'Budget (CLSP)'!M58/2</f>
        <v>0</v>
      </c>
      <c r="AI56" s="134">
        <f t="shared" si="108"/>
        <v>0</v>
      </c>
      <c r="AJ56" s="88" t="str">
        <f t="shared" si="109"/>
        <v/>
      </c>
      <c r="AK56" s="123"/>
      <c r="AL56" s="90"/>
      <c r="AM56" s="123"/>
      <c r="AN56" s="22"/>
      <c r="AO56" s="122">
        <f>'Budget (CLSP)'!O58/2</f>
        <v>0</v>
      </c>
      <c r="AP56" s="134">
        <f>AO56-AN56</f>
        <v>0</v>
      </c>
      <c r="AQ56" s="88" t="str">
        <f>IF(AN56="","",IFERROR(ABS(AP56/AO56),""))</f>
        <v/>
      </c>
      <c r="AR56" s="123"/>
      <c r="AS56" s="91"/>
      <c r="AT56" s="123"/>
      <c r="AU56" s="22"/>
      <c r="AV56" s="122">
        <f>'Budget (CLSP)'!Q58/2</f>
        <v>0</v>
      </c>
      <c r="AW56" s="134">
        <f>AV56-AU56</f>
        <v>0</v>
      </c>
      <c r="AX56" s="88" t="str">
        <f>IF(AU56="","",IFERROR(ABS(AW56/AV56),""))</f>
        <v/>
      </c>
      <c r="AY56" s="123"/>
      <c r="AZ56" s="91"/>
      <c r="BA56" s="123"/>
      <c r="BB56" s="22"/>
      <c r="BC56" s="122">
        <f>'Budget (CLSP)'!S58/2</f>
        <v>0</v>
      </c>
      <c r="BD56" s="134">
        <f>BC56-BB56</f>
        <v>0</v>
      </c>
      <c r="BE56" s="88" t="str">
        <f>IF(BB56="","",IFERROR(ABS(BD56/BC56),""))</f>
        <v/>
      </c>
      <c r="BF56" s="123"/>
      <c r="BG56" s="91"/>
      <c r="BH56" s="123"/>
      <c r="BI56" s="22"/>
      <c r="BJ56" s="122">
        <f>'Budget (CLSP)'!U58/2</f>
        <v>0</v>
      </c>
      <c r="BK56" s="134">
        <f>BJ56-BI56</f>
        <v>0</v>
      </c>
      <c r="BL56" s="88" t="str">
        <f>IF(BI56="","",IFERROR(ABS(BK56/BJ56),""))</f>
        <v/>
      </c>
      <c r="BM56" s="123"/>
      <c r="BN56" s="91"/>
      <c r="BO56" s="123"/>
      <c r="BP56" s="22"/>
      <c r="BQ56" s="122">
        <f>'Budget (CLSP)'!W58/2</f>
        <v>0</v>
      </c>
      <c r="BR56" s="134">
        <f>BQ56-BP56</f>
        <v>0</v>
      </c>
      <c r="BS56" s="88" t="str">
        <f>IF(BP56="","",IFERROR(ABS(BR56/BQ56),""))</f>
        <v/>
      </c>
      <c r="BT56" s="123"/>
      <c r="BU56" s="91"/>
      <c r="BV56" s="5" t="s">
        <v>131</v>
      </c>
      <c r="BW56" s="123"/>
      <c r="BX56" s="134">
        <f>E56+L56+S56+Z56+AG56+AN56+AU56+BB56+BI56+BP56</f>
        <v>0</v>
      </c>
      <c r="BY56" s="134">
        <f t="shared" si="110"/>
        <v>0</v>
      </c>
      <c r="BZ56" s="134">
        <f t="shared" si="111"/>
        <v>0</v>
      </c>
      <c r="CA56" s="88" t="str">
        <f t="shared" si="112"/>
        <v/>
      </c>
      <c r="CB56" s="123"/>
    </row>
    <row r="57" spans="1:81">
      <c r="B57" s="44"/>
      <c r="C57" s="39"/>
      <c r="D57" s="40"/>
      <c r="E57" s="41"/>
      <c r="F57" s="41"/>
      <c r="G57" s="41"/>
      <c r="H57" s="46"/>
      <c r="I57" s="46"/>
      <c r="J57" s="47"/>
      <c r="K57" s="152"/>
      <c r="L57" s="41"/>
      <c r="M57" s="41"/>
      <c r="N57" s="41"/>
      <c r="O57" s="46"/>
      <c r="P57" s="152"/>
      <c r="Q57" s="47"/>
      <c r="R57" s="152"/>
      <c r="S57" s="41"/>
      <c r="T57" s="41"/>
      <c r="U57" s="41"/>
      <c r="V57" s="46"/>
      <c r="W57" s="152"/>
      <c r="X57" s="47"/>
      <c r="Y57" s="152"/>
      <c r="Z57" s="41"/>
      <c r="AA57" s="41"/>
      <c r="AB57" s="41"/>
      <c r="AC57" s="46"/>
      <c r="AD57" s="152"/>
      <c r="AE57" s="47"/>
      <c r="AF57" s="152"/>
      <c r="AG57" s="41"/>
      <c r="AH57" s="41"/>
      <c r="AI57" s="41"/>
      <c r="AJ57" s="46"/>
      <c r="AK57" s="152"/>
      <c r="AL57" s="47"/>
      <c r="AM57" s="152"/>
      <c r="AN57" s="41"/>
      <c r="AO57" s="41"/>
      <c r="AP57" s="41"/>
      <c r="AQ57" s="46"/>
      <c r="AR57" s="152"/>
      <c r="AS57" s="47"/>
      <c r="AT57" s="152"/>
      <c r="AU57" s="41"/>
      <c r="AV57" s="41"/>
      <c r="AW57" s="41"/>
      <c r="AX57" s="46"/>
      <c r="AY57" s="152"/>
      <c r="AZ57" s="47"/>
      <c r="BA57" s="152"/>
      <c r="BB57" s="41"/>
      <c r="BC57" s="41"/>
      <c r="BD57" s="41"/>
      <c r="BE57" s="46"/>
      <c r="BF57" s="152"/>
      <c r="BG57" s="47"/>
      <c r="BH57" s="152"/>
      <c r="BI57" s="41"/>
      <c r="BJ57" s="41"/>
      <c r="BK57" s="41"/>
      <c r="BL57" s="46"/>
      <c r="BM57" s="152"/>
      <c r="BN57" s="47"/>
      <c r="BO57" s="152"/>
      <c r="BP57" s="41"/>
      <c r="BQ57" s="41"/>
      <c r="BR57" s="41"/>
      <c r="BS57" s="46"/>
      <c r="BT57" s="152"/>
      <c r="BU57" s="47"/>
      <c r="BV57" s="46"/>
      <c r="BW57" s="152"/>
      <c r="BX57" s="41"/>
      <c r="BY57" s="41"/>
      <c r="BZ57" s="41"/>
      <c r="CA57" s="46"/>
      <c r="CB57" s="152"/>
    </row>
    <row r="58" spans="1:81" ht="18.75" customHeight="1">
      <c r="A58" s="2"/>
      <c r="B58" s="36"/>
      <c r="C58" s="48"/>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row>
    <row r="59" spans="1:81" ht="15.6" customHeight="1">
      <c r="A59" s="2"/>
      <c r="B59" s="258" t="s">
        <v>68</v>
      </c>
      <c r="C59" s="10" t="s">
        <v>132</v>
      </c>
      <c r="D59" s="123"/>
      <c r="E59" s="160">
        <f>E20-E51-(E55-E56)</f>
        <v>0</v>
      </c>
      <c r="F59" s="161"/>
      <c r="G59" s="123"/>
      <c r="H59" s="123"/>
      <c r="I59" s="123"/>
      <c r="J59" s="123"/>
      <c r="K59" s="123"/>
      <c r="L59" s="160">
        <f>L20-L51-(L55-L56)</f>
        <v>0</v>
      </c>
      <c r="M59" s="161"/>
      <c r="N59" s="123"/>
      <c r="O59" s="123"/>
      <c r="P59" s="123"/>
      <c r="Q59" s="123"/>
      <c r="R59" s="123"/>
      <c r="S59" s="160">
        <f>S20-S51-(S55-S56)</f>
        <v>0</v>
      </c>
      <c r="T59" s="161"/>
      <c r="U59" s="123"/>
      <c r="V59" s="123"/>
      <c r="W59" s="123"/>
      <c r="X59" s="123"/>
      <c r="Y59" s="123"/>
      <c r="Z59" s="160">
        <f>Z20-Z51-(Z55-Z56)</f>
        <v>0</v>
      </c>
      <c r="AA59" s="161"/>
      <c r="AB59" s="123"/>
      <c r="AC59" s="123"/>
      <c r="AD59" s="123"/>
      <c r="AE59" s="123"/>
      <c r="AF59" s="123"/>
      <c r="AG59" s="160">
        <f>AG20-AG51-(AG55-AG56)</f>
        <v>0</v>
      </c>
      <c r="AH59" s="161"/>
      <c r="AI59" s="123"/>
      <c r="AJ59" s="123"/>
      <c r="AK59" s="123"/>
      <c r="AL59" s="123"/>
      <c r="AM59" s="123"/>
      <c r="AN59" s="160">
        <f>AN20-AN51-(AN55-AN56)</f>
        <v>0</v>
      </c>
      <c r="AO59" s="161"/>
      <c r="AP59" s="123"/>
      <c r="AQ59" s="123"/>
      <c r="AR59" s="123"/>
      <c r="AS59" s="123"/>
      <c r="AT59" s="123"/>
      <c r="AU59" s="160">
        <f>AU20-AU51-(AU55-AU56)</f>
        <v>0</v>
      </c>
      <c r="AV59" s="161"/>
      <c r="AW59" s="123"/>
      <c r="AX59" s="123"/>
      <c r="AY59" s="123"/>
      <c r="AZ59" s="123"/>
      <c r="BA59" s="123"/>
      <c r="BB59" s="160">
        <f>BB20-BB51-(BB55-BB56)</f>
        <v>0</v>
      </c>
      <c r="BC59" s="161"/>
      <c r="BD59" s="123"/>
      <c r="BE59" s="123"/>
      <c r="BF59" s="123"/>
      <c r="BG59" s="123"/>
      <c r="BH59" s="123"/>
      <c r="BI59" s="160">
        <f>BI20-BI51-(BI55-BI56)</f>
        <v>0</v>
      </c>
      <c r="BJ59" s="161"/>
      <c r="BK59" s="123"/>
      <c r="BL59" s="123"/>
      <c r="BM59" s="123"/>
      <c r="BN59" s="123"/>
      <c r="BO59" s="123"/>
      <c r="BP59" s="160">
        <f>BP20-BP51-(BP55-BP56)</f>
        <v>0</v>
      </c>
      <c r="BQ59" s="161"/>
      <c r="BR59" s="123"/>
      <c r="BS59" s="123"/>
      <c r="BT59" s="123"/>
      <c r="BU59" s="123"/>
      <c r="BV59" s="10" t="s">
        <v>133</v>
      </c>
      <c r="BW59" s="123"/>
      <c r="BX59" s="160">
        <f>BX20-BX51-(BX55-BX56)</f>
        <v>0</v>
      </c>
      <c r="BY59" s="161"/>
      <c r="BZ59" s="123"/>
      <c r="CA59" s="123"/>
      <c r="CB59" s="123"/>
    </row>
    <row r="60" spans="1:81" ht="23.25" customHeight="1">
      <c r="A60" s="2"/>
      <c r="B60" s="258"/>
      <c r="C60" s="10"/>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row>
    <row r="61" spans="1:81">
      <c r="A61" s="3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row>
    <row r="63" spans="1:81">
      <c r="C63" s="162"/>
      <c r="D63" s="162"/>
      <c r="E63" s="162"/>
      <c r="F63" s="162"/>
      <c r="G63" s="162"/>
      <c r="H63" s="162"/>
      <c r="I63" s="163"/>
      <c r="J63" s="164"/>
    </row>
    <row r="64" spans="1:81" hidden="1">
      <c r="C64" s="327"/>
      <c r="D64" s="162"/>
      <c r="E64" s="162"/>
      <c r="F64" s="162"/>
      <c r="G64" s="162"/>
      <c r="H64" s="162"/>
      <c r="I64" s="163"/>
      <c r="J64" s="164"/>
    </row>
    <row r="65" spans="3:10" hidden="1">
      <c r="C65" s="328"/>
      <c r="D65" s="162"/>
      <c r="E65" s="162"/>
      <c r="F65" s="162"/>
      <c r="G65" s="162"/>
      <c r="H65" s="162"/>
      <c r="I65" s="163"/>
      <c r="J65" s="164"/>
    </row>
    <row r="66" spans="3:10" hidden="1">
      <c r="C66" s="328"/>
      <c r="D66" s="162"/>
      <c r="E66" s="162"/>
      <c r="F66" s="162"/>
      <c r="G66" s="162"/>
      <c r="H66" s="162"/>
      <c r="I66" s="163"/>
      <c r="J66" s="164"/>
    </row>
    <row r="67" spans="3:10" hidden="1">
      <c r="C67" s="328"/>
      <c r="D67" s="162"/>
      <c r="E67" s="162"/>
      <c r="F67" s="162"/>
      <c r="G67" s="162"/>
      <c r="H67" s="162"/>
      <c r="I67" s="163"/>
      <c r="J67" s="164"/>
    </row>
    <row r="68" spans="3:10" hidden="1">
      <c r="C68" s="328"/>
      <c r="D68" s="162"/>
      <c r="E68" s="162"/>
      <c r="F68" s="162"/>
      <c r="G68" s="162"/>
      <c r="H68" s="162"/>
      <c r="I68" s="163"/>
      <c r="J68" s="164"/>
    </row>
    <row r="69" spans="3:10" hidden="1">
      <c r="C69" s="328"/>
      <c r="D69" s="162"/>
      <c r="E69" s="162"/>
      <c r="F69" s="162"/>
      <c r="G69" s="162"/>
      <c r="H69" s="162"/>
      <c r="I69" s="163"/>
      <c r="J69" s="164"/>
    </row>
    <row r="70" spans="3:10" hidden="1">
      <c r="C70" s="328"/>
      <c r="D70" s="162"/>
      <c r="E70" s="162"/>
      <c r="F70" s="162"/>
      <c r="G70" s="162"/>
      <c r="H70" s="162"/>
      <c r="I70" s="163"/>
      <c r="J70" s="164"/>
    </row>
    <row r="71" spans="3:10" hidden="1">
      <c r="C71" s="328"/>
      <c r="D71" s="162"/>
      <c r="E71" s="162"/>
      <c r="F71" s="162"/>
      <c r="G71" s="162"/>
      <c r="H71" s="162"/>
      <c r="I71" s="163"/>
      <c r="J71" s="164"/>
    </row>
    <row r="72" spans="3:10" hidden="1">
      <c r="C72" s="328"/>
      <c r="D72" s="162"/>
      <c r="E72" s="162"/>
      <c r="F72" s="162"/>
      <c r="G72" s="162"/>
      <c r="H72" s="162"/>
      <c r="I72" s="163"/>
      <c r="J72" s="164"/>
    </row>
    <row r="73" spans="3:10" hidden="1">
      <c r="C73" s="328"/>
      <c r="D73" s="162"/>
      <c r="E73" s="162"/>
      <c r="F73" s="162"/>
      <c r="G73" s="162"/>
      <c r="H73" s="162"/>
      <c r="I73" s="163"/>
      <c r="J73" s="164"/>
    </row>
    <row r="74" spans="3:10" hidden="1">
      <c r="C74" s="328"/>
      <c r="H74" s="163"/>
      <c r="I74" s="163"/>
      <c r="J74" s="164"/>
    </row>
    <row r="75" spans="3:10" hidden="1">
      <c r="C75" s="328"/>
    </row>
    <row r="76" spans="3:10" hidden="1">
      <c r="C76" s="328"/>
    </row>
    <row r="77" spans="3:10" hidden="1">
      <c r="C77" s="328"/>
    </row>
    <row r="78" spans="3:10" hidden="1">
      <c r="C78" s="328"/>
    </row>
    <row r="79" spans="3:10" hidden="1">
      <c r="C79" s="328"/>
    </row>
    <row r="80" spans="3:10" hidden="1">
      <c r="C80" s="328"/>
    </row>
    <row r="81" spans="3:3" hidden="1">
      <c r="C81" s="328"/>
    </row>
    <row r="82" spans="3:3" hidden="1">
      <c r="C82" s="328"/>
    </row>
    <row r="83" spans="3:3" hidden="1">
      <c r="C83" s="328"/>
    </row>
    <row r="84" spans="3:3" hidden="1">
      <c r="C84" s="329"/>
    </row>
  </sheetData>
  <mergeCells count="26">
    <mergeCell ref="BS4:BS6"/>
    <mergeCell ref="B5:B21"/>
    <mergeCell ref="AG2:AJ2"/>
    <mergeCell ref="AJ4:AJ6"/>
    <mergeCell ref="B59:B60"/>
    <mergeCell ref="H4:H6"/>
    <mergeCell ref="O4:O6"/>
    <mergeCell ref="V4:V6"/>
    <mergeCell ref="AC4:AC6"/>
    <mergeCell ref="B25:B56"/>
    <mergeCell ref="C64:C84"/>
    <mergeCell ref="CA4:CA6"/>
    <mergeCell ref="Z2:AC2"/>
    <mergeCell ref="BX2:CA2"/>
    <mergeCell ref="E2:H2"/>
    <mergeCell ref="L2:O2"/>
    <mergeCell ref="S2:V2"/>
    <mergeCell ref="AN2:AQ2"/>
    <mergeCell ref="AQ4:AQ6"/>
    <mergeCell ref="AU2:AX2"/>
    <mergeCell ref="AX4:AX6"/>
    <mergeCell ref="BB2:BE2"/>
    <mergeCell ref="BE4:BE6"/>
    <mergeCell ref="BI2:BL2"/>
    <mergeCell ref="BL4:BL6"/>
    <mergeCell ref="BP2:BS2"/>
  </mergeCells>
  <phoneticPr fontId="0" type="noConversion"/>
  <conditionalFormatting sqref="G14:G18 N14:N18 U14:U18 AB14:AB18 AI14:AI18 AP14:AP18 AW14:AW18 BD14:BD18 BK14:BK18 BR14:BR18 BZ14:BZ18">
    <cfRule type="iconSet" priority="2">
      <iconSet>
        <cfvo type="percent" val="0"/>
        <cfvo type="num" val="-4999"/>
        <cfvo type="num" val="-100"/>
      </iconSet>
    </cfRule>
  </conditionalFormatting>
  <conditionalFormatting sqref="G26:G28 G31:G48 G55:G56 N26:N28 N31:N48 N55:N56 U26:U28 U31:U48 U55:U56 AB26:AB28 AB31:AB48 AB55:AB56 AI26:AI28 AI31:AI48 AI55:AI56 AP26:AP28 AP31:AP48 AP55:AP56 AW26:AW28 AW31:AW48 AW55:AW56 BD26:BD28 BD31:BD48 BD55:BD56 BK26:BK28 BK31:BK48 BK55:BK56 BR26:BR28 BR31:BR48 BR55:BR56 BZ26:BZ28 BZ31:BZ48 BZ55:BZ56">
    <cfRule type="iconSet" priority="1">
      <iconSet>
        <cfvo type="percent" val="0"/>
        <cfvo type="num" val="-4999"/>
        <cfvo type="num" val="-100"/>
      </iconSet>
    </cfRule>
  </conditionalFormatting>
  <printOptions horizontalCentered="1"/>
  <pageMargins left="0.74803149606299213" right="0.74803149606299213" top="0.98425196850393704" bottom="0.98425196850393704" header="0.51181102362204722" footer="0.51181102362204722"/>
  <pageSetup paperSize="8" scale="18" orientation="landscape" r:id="rId1"/>
  <headerFooter alignWithMargins="0">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246" id="{00000000-000E-0000-0300-00002E000000}">
            <x14:iconSet custom="1">
              <x14:cfvo type="percent">
                <xm:f>0</xm:f>
              </x14:cfvo>
              <x14:cfvo type="num">
                <xm:f>0.05</xm:f>
              </x14:cfvo>
              <x14:cfvo type="num">
                <xm:f>0.2</xm:f>
              </x14:cfvo>
              <x14:cfIcon iconSet="3TrafficLights1" iconId="2"/>
              <x14:cfIcon iconSet="3TrafficLights1" iconId="1"/>
              <x14:cfIcon iconSet="3TrafficLights1" iconId="0"/>
            </x14:iconSet>
          </x14:cfRule>
          <xm:sqref>H14:H18 H26:H28 H31:H48 H55:H56 O14:O18 O26:O28 O31:O48 O55:O56 V14:V18 V26:V28 V31:V48 V55:V56 AC14:AC17 AC26:AC28 AC31:AC48 AC55:AC56 AJ14:AJ17 AJ26:AJ28 AJ31:AJ48 AJ55:AJ57 AJ57 AQ14:AQ18 AQ26:AQ28 AQ31:AQ48 AQ55:AQ56 AX14:AX17 AX18 AX26:AX28 AX31:AX48 AX55:AX56 BE14:BE18 BE26:BE28 BE31:BE48 BE55:BE56 BL14:BL18 BL26:BL28 BL31:BL48 BL55:BL56 BS14:BS18 BS26:BS28 BS31:BS48 BS55:BS56 CA14:CA18 CA26:CA28 CA31:CA48 CA55:CA56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06C3E-5F75-431F-B6E9-0FAADF9975FE}">
  <sheetPr>
    <tabColor theme="4"/>
    <pageSetUpPr fitToPage="1"/>
  </sheetPr>
  <dimension ref="A1:CC67"/>
  <sheetViews>
    <sheetView showGridLines="0" zoomScale="85" zoomScaleNormal="85" workbookViewId="0">
      <selection activeCell="E14" sqref="E14"/>
    </sheetView>
  </sheetViews>
  <sheetFormatPr defaultRowHeight="12.75" outlineLevelCol="1"/>
  <cols>
    <col min="1" max="1" width="3" customWidth="1"/>
    <col min="2" max="2" width="6.85546875" customWidth="1"/>
    <col min="3" max="3" width="54.7109375" bestFit="1" customWidth="1"/>
    <col min="4" max="4" width="4.28515625" customWidth="1"/>
    <col min="5" max="7" width="13.28515625" customWidth="1" outlineLevel="1"/>
    <col min="8" max="8" width="13.28515625" style="165" customWidth="1" outlineLevel="1"/>
    <col min="9" max="9" width="2.42578125" style="165" customWidth="1" outlineLevel="1"/>
    <col min="10" max="10" width="2.42578125" style="125" customWidth="1"/>
    <col min="11" max="11" width="2.42578125" customWidth="1" outlineLevel="1"/>
    <col min="12" max="14" width="13.28515625" customWidth="1" outlineLevel="1"/>
    <col min="15" max="15" width="13.28515625" style="165" customWidth="1" outlineLevel="1"/>
    <col min="16" max="16" width="2.7109375" customWidth="1" outlineLevel="1"/>
    <col min="17" max="17" width="2.42578125" style="125" customWidth="1"/>
    <col min="18" max="18" width="2.42578125" customWidth="1" outlineLevel="1"/>
    <col min="19" max="21" width="13.28515625" customWidth="1" outlineLevel="1"/>
    <col min="22" max="22" width="13.28515625" style="165" customWidth="1" outlineLevel="1"/>
    <col min="23" max="23" width="2.7109375" customWidth="1" outlineLevel="1"/>
    <col min="24" max="24" width="2.42578125" style="125" customWidth="1"/>
    <col min="25" max="25" width="2.140625" customWidth="1" outlineLevel="1"/>
    <col min="26" max="28" width="13.28515625" customWidth="1" outlineLevel="1"/>
    <col min="29" max="29" width="13.28515625" style="165" customWidth="1" outlineLevel="1"/>
    <col min="30" max="30" width="2.7109375" customWidth="1" outlineLevel="1"/>
    <col min="31" max="31" width="2.42578125" style="125" customWidth="1"/>
    <col min="32" max="32" width="2.140625" customWidth="1" outlineLevel="1"/>
    <col min="33" max="35" width="13.28515625" customWidth="1" outlineLevel="1"/>
    <col min="36" max="36" width="13.28515625" style="165" customWidth="1" outlineLevel="1"/>
    <col min="37" max="37" width="2.7109375" customWidth="1" outlineLevel="1"/>
    <col min="38" max="38" width="2.42578125" style="125" customWidth="1"/>
    <col min="39" max="39" width="2.140625" customWidth="1" outlineLevel="1"/>
    <col min="40" max="42" width="13.28515625" customWidth="1" outlineLevel="1"/>
    <col min="43" max="43" width="13.28515625" style="165" customWidth="1" outlineLevel="1"/>
    <col min="44" max="44" width="2.7109375" customWidth="1" outlineLevel="1"/>
    <col min="45" max="45" width="2.42578125" style="125" customWidth="1"/>
    <col min="46" max="46" width="2.140625" customWidth="1" outlineLevel="1"/>
    <col min="47" max="49" width="13.28515625" customWidth="1" outlineLevel="1"/>
    <col min="50" max="50" width="13.28515625" style="165" customWidth="1" outlineLevel="1"/>
    <col min="51" max="51" width="2.7109375" customWidth="1" outlineLevel="1"/>
    <col min="52" max="52" width="2.42578125" style="125" customWidth="1"/>
    <col min="53" max="53" width="2.140625" customWidth="1" outlineLevel="1"/>
    <col min="54" max="56" width="13.28515625" customWidth="1" outlineLevel="1"/>
    <col min="57" max="57" width="13.28515625" style="165" customWidth="1" outlineLevel="1"/>
    <col min="58" max="58" width="2.7109375" customWidth="1" outlineLevel="1"/>
    <col min="59" max="59" width="2.42578125" style="125" customWidth="1"/>
    <col min="60" max="62" width="13.28515625" customWidth="1" outlineLevel="1"/>
    <col min="63" max="63" width="13.28515625" style="165" customWidth="1" outlineLevel="1"/>
    <col min="64" max="64" width="2.7109375" customWidth="1" outlineLevel="1"/>
    <col min="65" max="66" width="2.42578125" style="125" customWidth="1"/>
    <col min="67" max="69" width="13.28515625" customWidth="1" outlineLevel="1"/>
    <col min="70" max="70" width="13.28515625" style="165" customWidth="1" outlineLevel="1"/>
    <col min="71" max="71" width="2.7109375" customWidth="1" outlineLevel="1"/>
    <col min="72" max="72" width="2.42578125" style="125" customWidth="1"/>
    <col min="73" max="73" width="39.5703125" style="125" bestFit="1" customWidth="1"/>
    <col min="74" max="74" width="2.42578125" customWidth="1"/>
    <col min="75" max="76" width="12" customWidth="1"/>
    <col min="77" max="77" width="12.85546875" bestFit="1" customWidth="1"/>
    <col min="78" max="78" width="12.140625" style="165" customWidth="1"/>
    <col min="79" max="79" width="3.7109375" customWidth="1"/>
  </cols>
  <sheetData>
    <row r="1" spans="1:79">
      <c r="A1" s="2"/>
      <c r="B1" s="2"/>
      <c r="C1" s="2"/>
      <c r="D1" s="2"/>
      <c r="E1" s="2"/>
      <c r="F1" s="123"/>
      <c r="G1" s="123"/>
      <c r="H1" s="124"/>
      <c r="I1" s="124"/>
      <c r="K1" s="123"/>
      <c r="L1" s="2"/>
      <c r="M1" s="123"/>
      <c r="N1" s="123"/>
      <c r="O1" s="124"/>
      <c r="P1" s="123"/>
      <c r="R1" s="123"/>
      <c r="S1" s="2"/>
      <c r="T1" s="123"/>
      <c r="U1" s="123"/>
      <c r="V1" s="124"/>
      <c r="W1" s="123"/>
      <c r="Y1" s="123"/>
      <c r="Z1" s="2"/>
      <c r="AA1" s="123"/>
      <c r="AB1" s="123"/>
      <c r="AC1" s="124"/>
      <c r="AD1" s="123"/>
      <c r="AF1" s="123"/>
      <c r="AG1" s="2"/>
      <c r="AH1" s="123"/>
      <c r="AI1" s="123"/>
      <c r="AJ1" s="124"/>
      <c r="AK1" s="123"/>
      <c r="AM1" s="123"/>
      <c r="AN1" s="2"/>
      <c r="AO1" s="123"/>
      <c r="AP1" s="123"/>
      <c r="AQ1" s="124"/>
      <c r="AR1" s="123"/>
      <c r="AT1" s="123"/>
      <c r="AU1" s="2"/>
      <c r="AV1" s="123"/>
      <c r="AW1" s="123"/>
      <c r="AX1" s="124"/>
      <c r="AY1" s="123"/>
      <c r="BA1" s="123"/>
      <c r="BB1" s="2"/>
      <c r="BC1" s="123"/>
      <c r="BD1" s="123"/>
      <c r="BE1" s="124"/>
      <c r="BF1" s="123"/>
      <c r="BH1" s="2"/>
      <c r="BI1" s="123"/>
      <c r="BJ1" s="123"/>
      <c r="BK1" s="124"/>
      <c r="BL1" s="123"/>
      <c r="BO1" s="2"/>
      <c r="BP1" s="123"/>
      <c r="BQ1" s="123"/>
      <c r="BR1" s="124"/>
      <c r="BS1" s="123"/>
      <c r="BU1" s="124"/>
      <c r="BV1" s="123"/>
      <c r="BW1" s="2"/>
      <c r="BX1" s="123"/>
      <c r="BY1" s="123"/>
      <c r="BZ1" s="124"/>
      <c r="CA1" s="123"/>
    </row>
    <row r="2" spans="1:79" ht="20.25">
      <c r="A2" s="2"/>
      <c r="B2" s="2"/>
      <c r="C2" s="126" t="s">
        <v>134</v>
      </c>
      <c r="D2" s="2"/>
      <c r="E2" s="332" t="s">
        <v>109</v>
      </c>
      <c r="F2" s="332"/>
      <c r="G2" s="332"/>
      <c r="H2" s="332"/>
      <c r="I2" s="114"/>
      <c r="J2" s="127"/>
      <c r="K2" s="123"/>
      <c r="L2" s="332" t="str">
        <f>'Budget (CLSP)'!G2</f>
        <v>Enter Funding Stream</v>
      </c>
      <c r="M2" s="332"/>
      <c r="N2" s="332"/>
      <c r="O2" s="332"/>
      <c r="P2" s="123"/>
      <c r="Q2" s="127"/>
      <c r="R2" s="123"/>
      <c r="S2" s="332" t="str">
        <f>'Budget (CLSP)'!I2</f>
        <v>Enter Funding Stream</v>
      </c>
      <c r="T2" s="332"/>
      <c r="U2" s="332"/>
      <c r="V2" s="332"/>
      <c r="W2" s="123"/>
      <c r="X2" s="127"/>
      <c r="Y2" s="123"/>
      <c r="Z2" s="332" t="str">
        <f>'Budget (CLSP)'!K2</f>
        <v>Enter Funding Stream</v>
      </c>
      <c r="AA2" s="332"/>
      <c r="AB2" s="332"/>
      <c r="AC2" s="332"/>
      <c r="AD2" s="123"/>
      <c r="AE2" s="127"/>
      <c r="AF2" s="123"/>
      <c r="AG2" s="332" t="str">
        <f>'Budget (CLSP)'!M2</f>
        <v>Enter Funding Stream</v>
      </c>
      <c r="AH2" s="332"/>
      <c r="AI2" s="332"/>
      <c r="AJ2" s="332"/>
      <c r="AK2" s="123"/>
      <c r="AL2" s="127"/>
      <c r="AM2" s="123"/>
      <c r="AN2" s="332" t="str">
        <f>'Budget (CLSP)'!O2</f>
        <v>Enter Funding Stream</v>
      </c>
      <c r="AO2" s="332"/>
      <c r="AP2" s="332"/>
      <c r="AQ2" s="332"/>
      <c r="AR2" s="123"/>
      <c r="AS2" s="127"/>
      <c r="AT2" s="123"/>
      <c r="AU2" s="332" t="str">
        <f>'Budget (CLSP)'!Q2</f>
        <v>Enter Funding Stream</v>
      </c>
      <c r="AV2" s="332"/>
      <c r="AW2" s="332"/>
      <c r="AX2" s="332"/>
      <c r="AY2" s="123"/>
      <c r="AZ2" s="127"/>
      <c r="BA2" s="123"/>
      <c r="BB2" s="332" t="str">
        <f>'Budget (CLSP)'!S2</f>
        <v>Enter Funding Stream</v>
      </c>
      <c r="BC2" s="332"/>
      <c r="BD2" s="332"/>
      <c r="BE2" s="332"/>
      <c r="BF2" s="123"/>
      <c r="BG2" s="127"/>
      <c r="BH2" s="332" t="str">
        <f>'Budget (CLSP)'!U2</f>
        <v>Enter Funding Stream</v>
      </c>
      <c r="BI2" s="332"/>
      <c r="BJ2" s="332"/>
      <c r="BK2" s="332"/>
      <c r="BL2" s="123"/>
      <c r="BM2" s="127"/>
      <c r="BN2" s="127"/>
      <c r="BO2" s="332" t="str">
        <f>'Budget (CLSP)'!W2</f>
        <v>Enter Funding Stream</v>
      </c>
      <c r="BP2" s="332"/>
      <c r="BQ2" s="332"/>
      <c r="BR2" s="332"/>
      <c r="BS2" s="123"/>
      <c r="BT2" s="127"/>
      <c r="BU2" s="114"/>
      <c r="BV2" s="123"/>
      <c r="BW2" s="332" t="s">
        <v>25</v>
      </c>
      <c r="BX2" s="332"/>
      <c r="BY2" s="332"/>
      <c r="BZ2" s="332"/>
      <c r="CA2" s="123"/>
    </row>
    <row r="3" spans="1:79" ht="19.350000000000001" customHeight="1">
      <c r="A3" s="2"/>
      <c r="B3" s="2"/>
      <c r="C3" s="2"/>
      <c r="D3" s="2"/>
      <c r="E3" s="4"/>
      <c r="F3" s="123"/>
      <c r="G3" s="123"/>
      <c r="H3" s="124"/>
      <c r="I3" s="124"/>
      <c r="K3" s="123"/>
      <c r="L3" s="4"/>
      <c r="M3" s="123"/>
      <c r="N3" s="123"/>
      <c r="O3" s="124"/>
      <c r="P3" s="123"/>
      <c r="R3" s="123"/>
      <c r="S3" s="4"/>
      <c r="T3" s="123"/>
      <c r="U3" s="123"/>
      <c r="V3" s="124"/>
      <c r="W3" s="123"/>
      <c r="Y3" s="123"/>
      <c r="Z3" s="4"/>
      <c r="AA3" s="123"/>
      <c r="AB3" s="123"/>
      <c r="AC3" s="124"/>
      <c r="AD3" s="123"/>
      <c r="AF3" s="123"/>
      <c r="AG3" s="4"/>
      <c r="AH3" s="123"/>
      <c r="AI3" s="123"/>
      <c r="AJ3" s="124"/>
      <c r="AK3" s="123"/>
      <c r="AM3" s="123"/>
      <c r="AN3" s="4"/>
      <c r="AO3" s="123"/>
      <c r="AP3" s="123"/>
      <c r="AQ3" s="124"/>
      <c r="AR3" s="123"/>
      <c r="AT3" s="123"/>
      <c r="AU3" s="4"/>
      <c r="AV3" s="123"/>
      <c r="AW3" s="123"/>
      <c r="AX3" s="124"/>
      <c r="AY3" s="123"/>
      <c r="BA3" s="123"/>
      <c r="BB3" s="4"/>
      <c r="BC3" s="123"/>
      <c r="BD3" s="123"/>
      <c r="BE3" s="124"/>
      <c r="BF3" s="123"/>
      <c r="BH3" s="4"/>
      <c r="BI3" s="123"/>
      <c r="BJ3" s="123"/>
      <c r="BK3" s="124"/>
      <c r="BL3" s="123"/>
      <c r="BO3" s="4"/>
      <c r="BP3" s="123"/>
      <c r="BQ3" s="123"/>
      <c r="BR3" s="124"/>
      <c r="BS3" s="123"/>
      <c r="BU3" s="124"/>
      <c r="BV3" s="123"/>
      <c r="BW3" s="4"/>
      <c r="BX3" s="123"/>
      <c r="BY3" s="123"/>
      <c r="BZ3" s="124"/>
      <c r="CA3" s="123"/>
    </row>
    <row r="4" spans="1:79" s="133" customFormat="1" ht="13.35" customHeight="1">
      <c r="A4" s="36"/>
      <c r="B4" s="36"/>
      <c r="C4" s="36"/>
      <c r="D4" s="36"/>
      <c r="E4" s="128" t="s">
        <v>110</v>
      </c>
      <c r="F4" s="129" t="s">
        <v>135</v>
      </c>
      <c r="G4" s="129" t="s">
        <v>136</v>
      </c>
      <c r="H4" s="330" t="s">
        <v>6</v>
      </c>
      <c r="I4" s="130"/>
      <c r="J4" s="131"/>
      <c r="K4" s="132"/>
      <c r="L4" s="128" t="s">
        <v>110</v>
      </c>
      <c r="M4" s="129" t="s">
        <v>135</v>
      </c>
      <c r="N4" s="129" t="s">
        <v>136</v>
      </c>
      <c r="O4" s="330" t="s">
        <v>6</v>
      </c>
      <c r="P4" s="132"/>
      <c r="Q4" s="131"/>
      <c r="R4" s="132"/>
      <c r="S4" s="128" t="s">
        <v>110</v>
      </c>
      <c r="T4" s="129" t="s">
        <v>135</v>
      </c>
      <c r="U4" s="129" t="s">
        <v>136</v>
      </c>
      <c r="V4" s="330" t="s">
        <v>6</v>
      </c>
      <c r="W4" s="132"/>
      <c r="X4" s="131"/>
      <c r="Y4" s="132"/>
      <c r="Z4" s="128" t="s">
        <v>110</v>
      </c>
      <c r="AA4" s="129" t="s">
        <v>135</v>
      </c>
      <c r="AB4" s="129" t="s">
        <v>136</v>
      </c>
      <c r="AC4" s="330" t="s">
        <v>6</v>
      </c>
      <c r="AD4" s="132"/>
      <c r="AE4" s="131"/>
      <c r="AF4" s="132"/>
      <c r="AG4" s="128" t="s">
        <v>110</v>
      </c>
      <c r="AH4" s="129" t="s">
        <v>135</v>
      </c>
      <c r="AI4" s="129" t="s">
        <v>136</v>
      </c>
      <c r="AJ4" s="330" t="s">
        <v>6</v>
      </c>
      <c r="AK4" s="132"/>
      <c r="AL4" s="131"/>
      <c r="AM4" s="132"/>
      <c r="AN4" s="128" t="s">
        <v>110</v>
      </c>
      <c r="AO4" s="129" t="s">
        <v>135</v>
      </c>
      <c r="AP4" s="129" t="s">
        <v>136</v>
      </c>
      <c r="AQ4" s="330" t="s">
        <v>6</v>
      </c>
      <c r="AR4" s="132"/>
      <c r="AS4" s="131"/>
      <c r="AT4" s="132"/>
      <c r="AU4" s="128" t="s">
        <v>110</v>
      </c>
      <c r="AV4" s="129" t="s">
        <v>135</v>
      </c>
      <c r="AW4" s="129" t="s">
        <v>136</v>
      </c>
      <c r="AX4" s="330" t="s">
        <v>6</v>
      </c>
      <c r="AY4" s="132"/>
      <c r="AZ4" s="131"/>
      <c r="BA4" s="132"/>
      <c r="BB4" s="128" t="s">
        <v>110</v>
      </c>
      <c r="BC4" s="129" t="s">
        <v>135</v>
      </c>
      <c r="BD4" s="129" t="s">
        <v>136</v>
      </c>
      <c r="BE4" s="330" t="s">
        <v>6</v>
      </c>
      <c r="BF4" s="132"/>
      <c r="BG4" s="131"/>
      <c r="BH4" s="128" t="s">
        <v>110</v>
      </c>
      <c r="BI4" s="129" t="s">
        <v>135</v>
      </c>
      <c r="BJ4" s="129" t="s">
        <v>136</v>
      </c>
      <c r="BK4" s="330" t="s">
        <v>6</v>
      </c>
      <c r="BL4" s="132"/>
      <c r="BM4" s="131"/>
      <c r="BN4" s="131"/>
      <c r="BO4" s="128" t="s">
        <v>110</v>
      </c>
      <c r="BP4" s="129" t="s">
        <v>135</v>
      </c>
      <c r="BQ4" s="129" t="s">
        <v>136</v>
      </c>
      <c r="BR4" s="330" t="s">
        <v>6</v>
      </c>
      <c r="BS4" s="132"/>
      <c r="BT4" s="131"/>
      <c r="BU4" s="130"/>
      <c r="BV4" s="132"/>
      <c r="BW4" s="128" t="s">
        <v>110</v>
      </c>
      <c r="BX4" s="129" t="s">
        <v>135</v>
      </c>
      <c r="BY4" s="129" t="s">
        <v>136</v>
      </c>
      <c r="BZ4" s="330" t="s">
        <v>6</v>
      </c>
      <c r="CA4" s="132"/>
    </row>
    <row r="5" spans="1:79" s="133" customFormat="1">
      <c r="A5" s="2"/>
      <c r="B5" s="257" t="s">
        <v>26</v>
      </c>
      <c r="C5" s="5" t="s">
        <v>114</v>
      </c>
      <c r="D5" s="2"/>
      <c r="E5" s="134">
        <f>'Budget (CLSP)'!E7</f>
        <v>0</v>
      </c>
      <c r="F5" s="134">
        <f>E5</f>
        <v>0</v>
      </c>
      <c r="G5" s="135"/>
      <c r="H5" s="331"/>
      <c r="I5" s="92"/>
      <c r="J5" s="93"/>
      <c r="K5" s="136"/>
      <c r="L5" s="134">
        <f>'Budget (CLSP)'!G7</f>
        <v>0</v>
      </c>
      <c r="M5" s="134">
        <f>L5</f>
        <v>0</v>
      </c>
      <c r="N5" s="135"/>
      <c r="O5" s="331"/>
      <c r="P5" s="136"/>
      <c r="Q5" s="93"/>
      <c r="R5" s="136"/>
      <c r="S5" s="134">
        <f>'Budget (CLSP)'!I7</f>
        <v>0</v>
      </c>
      <c r="T5" s="134">
        <f>S5</f>
        <v>0</v>
      </c>
      <c r="U5" s="135"/>
      <c r="V5" s="331"/>
      <c r="W5" s="136"/>
      <c r="X5" s="93"/>
      <c r="Y5" s="136"/>
      <c r="Z5" s="134">
        <f>'Budget (CLSP)'!K7</f>
        <v>0</v>
      </c>
      <c r="AA5" s="134">
        <f>Z5</f>
        <v>0</v>
      </c>
      <c r="AB5" s="135"/>
      <c r="AC5" s="331"/>
      <c r="AD5" s="136"/>
      <c r="AE5" s="93"/>
      <c r="AF5" s="136"/>
      <c r="AG5" s="134">
        <f>'Budget (CLSP)'!M7</f>
        <v>0</v>
      </c>
      <c r="AH5" s="134">
        <f>AG5</f>
        <v>0</v>
      </c>
      <c r="AI5" s="135"/>
      <c r="AJ5" s="331"/>
      <c r="AK5" s="136"/>
      <c r="AL5" s="93"/>
      <c r="AM5" s="136"/>
      <c r="AN5" s="134">
        <f>'Budget (CLSP)'!O7</f>
        <v>0</v>
      </c>
      <c r="AO5" s="134">
        <f>AN5</f>
        <v>0</v>
      </c>
      <c r="AP5" s="135"/>
      <c r="AQ5" s="331"/>
      <c r="AR5" s="136"/>
      <c r="AS5" s="93"/>
      <c r="AT5" s="136"/>
      <c r="AU5" s="134">
        <f>'Budget (CLSP)'!Q7</f>
        <v>0</v>
      </c>
      <c r="AV5" s="134">
        <f>AU5</f>
        <v>0</v>
      </c>
      <c r="AW5" s="135"/>
      <c r="AX5" s="331"/>
      <c r="AY5" s="136"/>
      <c r="AZ5" s="93"/>
      <c r="BA5" s="136"/>
      <c r="BB5" s="134">
        <f>'Budget (CLSP)'!S7</f>
        <v>0</v>
      </c>
      <c r="BC5" s="134">
        <f>BB5</f>
        <v>0</v>
      </c>
      <c r="BD5" s="135"/>
      <c r="BE5" s="331"/>
      <c r="BF5" s="136"/>
      <c r="BG5" s="93"/>
      <c r="BH5" s="134">
        <f>'Budget (CLSP)'!U7</f>
        <v>0</v>
      </c>
      <c r="BI5" s="134">
        <f>BH5</f>
        <v>0</v>
      </c>
      <c r="BJ5" s="135"/>
      <c r="BK5" s="331"/>
      <c r="BL5" s="136"/>
      <c r="BM5" s="93"/>
      <c r="BN5" s="93"/>
      <c r="BO5" s="134">
        <f>'Budget (CLSP)'!W7</f>
        <v>0</v>
      </c>
      <c r="BP5" s="134">
        <f>BO5</f>
        <v>0</v>
      </c>
      <c r="BQ5" s="135"/>
      <c r="BR5" s="331"/>
      <c r="BS5" s="136"/>
      <c r="BT5" s="93"/>
      <c r="BU5" s="5" t="s">
        <v>114</v>
      </c>
      <c r="BV5" s="136"/>
      <c r="BW5" s="86">
        <f>AG5+Z5+S5+L5+E5+AU5+AN5+BB5+BH5+BO5</f>
        <v>0</v>
      </c>
      <c r="BX5" s="134">
        <f>AH5+AA5+T5+M5+F5+AO5+AV5+BC5+BI5+BP5</f>
        <v>0</v>
      </c>
      <c r="BY5" s="135"/>
      <c r="BZ5" s="331"/>
      <c r="CA5" s="136"/>
    </row>
    <row r="6" spans="1:79" s="133" customFormat="1">
      <c r="A6" s="2"/>
      <c r="B6" s="257"/>
      <c r="C6" s="5"/>
      <c r="D6" s="2"/>
      <c r="E6" s="114"/>
      <c r="F6" s="135"/>
      <c r="G6" s="135"/>
      <c r="H6" s="331"/>
      <c r="I6" s="92"/>
      <c r="J6" s="93"/>
      <c r="K6" s="136"/>
      <c r="L6" s="114"/>
      <c r="M6" s="135"/>
      <c r="N6" s="135"/>
      <c r="O6" s="331"/>
      <c r="P6" s="136"/>
      <c r="Q6" s="93"/>
      <c r="R6" s="136"/>
      <c r="S6" s="114"/>
      <c r="T6" s="135"/>
      <c r="U6" s="135"/>
      <c r="V6" s="331"/>
      <c r="W6" s="136"/>
      <c r="X6" s="93"/>
      <c r="Y6" s="136"/>
      <c r="Z6" s="114"/>
      <c r="AA6" s="135"/>
      <c r="AB6" s="135"/>
      <c r="AC6" s="331"/>
      <c r="AD6" s="136"/>
      <c r="AE6" s="93"/>
      <c r="AF6" s="136"/>
      <c r="AG6" s="114"/>
      <c r="AH6" s="135"/>
      <c r="AI6" s="135"/>
      <c r="AJ6" s="331"/>
      <c r="AK6" s="136"/>
      <c r="AL6" s="93"/>
      <c r="AM6" s="136"/>
      <c r="AN6" s="114"/>
      <c r="AO6" s="135"/>
      <c r="AP6" s="135"/>
      <c r="AQ6" s="331"/>
      <c r="AR6" s="136"/>
      <c r="AS6" s="93"/>
      <c r="AT6" s="136"/>
      <c r="AU6" s="114"/>
      <c r="AV6" s="135"/>
      <c r="AW6" s="135"/>
      <c r="AX6" s="331"/>
      <c r="AY6" s="136"/>
      <c r="AZ6" s="93"/>
      <c r="BA6" s="136"/>
      <c r="BB6" s="114"/>
      <c r="BC6" s="135"/>
      <c r="BD6" s="135"/>
      <c r="BE6" s="331"/>
      <c r="BF6" s="136"/>
      <c r="BG6" s="93"/>
      <c r="BH6" s="114"/>
      <c r="BI6" s="135"/>
      <c r="BJ6" s="135"/>
      <c r="BK6" s="331"/>
      <c r="BL6" s="136"/>
      <c r="BM6" s="93"/>
      <c r="BN6" s="93"/>
      <c r="BO6" s="114"/>
      <c r="BP6" s="135"/>
      <c r="BQ6" s="135"/>
      <c r="BR6" s="331"/>
      <c r="BS6" s="136"/>
      <c r="BT6" s="93"/>
      <c r="BU6" s="5"/>
      <c r="BV6" s="136"/>
      <c r="BW6" s="114"/>
      <c r="BX6" s="135"/>
      <c r="BY6" s="135"/>
      <c r="BZ6" s="331"/>
      <c r="CA6" s="136"/>
    </row>
    <row r="7" spans="1:79" s="133" customFormat="1" ht="12" customHeight="1">
      <c r="A7" s="2"/>
      <c r="B7" s="257"/>
      <c r="C7" s="106" t="s">
        <v>28</v>
      </c>
      <c r="D7" s="2"/>
      <c r="E7" s="135"/>
      <c r="F7" s="135"/>
      <c r="G7" s="135"/>
      <c r="H7" s="92"/>
      <c r="I7" s="92"/>
      <c r="J7" s="93"/>
      <c r="K7" s="136"/>
      <c r="L7" s="135"/>
      <c r="M7" s="135"/>
      <c r="N7" s="135"/>
      <c r="O7" s="92"/>
      <c r="P7" s="136"/>
      <c r="Q7" s="93"/>
      <c r="R7" s="136"/>
      <c r="S7" s="135"/>
      <c r="T7" s="135"/>
      <c r="U7" s="135"/>
      <c r="V7" s="92"/>
      <c r="W7" s="136"/>
      <c r="X7" s="93"/>
      <c r="Y7" s="136"/>
      <c r="Z7" s="135"/>
      <c r="AA7" s="135"/>
      <c r="AB7" s="135"/>
      <c r="AC7" s="92"/>
      <c r="AD7" s="136"/>
      <c r="AE7" s="93"/>
      <c r="AF7" s="136"/>
      <c r="AG7" s="135"/>
      <c r="AH7" s="135"/>
      <c r="AI7" s="135"/>
      <c r="AJ7" s="92"/>
      <c r="AK7" s="136"/>
      <c r="AL7" s="93"/>
      <c r="AM7" s="136"/>
      <c r="AN7" s="135"/>
      <c r="AO7" s="135"/>
      <c r="AP7" s="135"/>
      <c r="AQ7" s="92"/>
      <c r="AR7" s="136"/>
      <c r="AS7" s="93"/>
      <c r="AT7" s="136"/>
      <c r="AU7" s="135"/>
      <c r="AV7" s="135"/>
      <c r="AW7" s="135"/>
      <c r="AX7" s="92"/>
      <c r="AY7" s="136"/>
      <c r="AZ7" s="93"/>
      <c r="BA7" s="136"/>
      <c r="BB7" s="135"/>
      <c r="BC7" s="135"/>
      <c r="BD7" s="135"/>
      <c r="BE7" s="92"/>
      <c r="BF7" s="136"/>
      <c r="BG7" s="93"/>
      <c r="BH7" s="135"/>
      <c r="BI7" s="135"/>
      <c r="BJ7" s="135"/>
      <c r="BK7" s="92"/>
      <c r="BL7" s="136"/>
      <c r="BM7" s="93"/>
      <c r="BN7" s="93"/>
      <c r="BO7" s="135"/>
      <c r="BP7" s="135"/>
      <c r="BQ7" s="135"/>
      <c r="BR7" s="92"/>
      <c r="BS7" s="136"/>
      <c r="BT7" s="93"/>
      <c r="BU7" s="106" t="s">
        <v>28</v>
      </c>
      <c r="BV7" s="136"/>
      <c r="BW7" s="135"/>
      <c r="BX7" s="135"/>
      <c r="BY7" s="135"/>
      <c r="BZ7" s="92"/>
      <c r="CA7" s="136"/>
    </row>
    <row r="8" spans="1:79" s="133" customFormat="1" ht="12" customHeight="1">
      <c r="A8" s="2"/>
      <c r="B8" s="257"/>
      <c r="C8" s="5" t="s">
        <v>115</v>
      </c>
      <c r="D8" s="2"/>
      <c r="E8" s="134">
        <f>'Budget (CLSP)'!E10</f>
        <v>0</v>
      </c>
      <c r="F8" s="134">
        <f>E8</f>
        <v>0</v>
      </c>
      <c r="G8" s="135"/>
      <c r="H8" s="92"/>
      <c r="I8" s="92"/>
      <c r="J8" s="93"/>
      <c r="K8" s="136"/>
      <c r="L8" s="134">
        <f>'Budget (CLSP)'!G10</f>
        <v>0</v>
      </c>
      <c r="M8" s="134">
        <f>L8</f>
        <v>0</v>
      </c>
      <c r="N8" s="135"/>
      <c r="O8" s="92"/>
      <c r="P8" s="136"/>
      <c r="Q8" s="93"/>
      <c r="R8" s="136"/>
      <c r="S8" s="134">
        <f>'Budget (CLSP)'!I10</f>
        <v>0</v>
      </c>
      <c r="T8" s="134">
        <f>S8</f>
        <v>0</v>
      </c>
      <c r="U8" s="135"/>
      <c r="V8" s="92"/>
      <c r="W8" s="136"/>
      <c r="X8" s="93"/>
      <c r="Y8" s="136"/>
      <c r="Z8" s="134">
        <f>'Budget (CLSP)'!K10</f>
        <v>0</v>
      </c>
      <c r="AA8" s="134">
        <f>Z8</f>
        <v>0</v>
      </c>
      <c r="AB8" s="135"/>
      <c r="AC8" s="92"/>
      <c r="AD8" s="136"/>
      <c r="AE8" s="93"/>
      <c r="AF8" s="136"/>
      <c r="AG8" s="134">
        <f>'Budget (CLSP)'!M10</f>
        <v>0</v>
      </c>
      <c r="AH8" s="134">
        <f>AG8</f>
        <v>0</v>
      </c>
      <c r="AI8" s="135"/>
      <c r="AJ8" s="92"/>
      <c r="AK8" s="136"/>
      <c r="AL8" s="93"/>
      <c r="AM8" s="136"/>
      <c r="AN8" s="134">
        <f>'Budget (CLSP)'!O10</f>
        <v>0</v>
      </c>
      <c r="AO8" s="134">
        <f>AN8</f>
        <v>0</v>
      </c>
      <c r="AP8" s="135"/>
      <c r="AQ8" s="92"/>
      <c r="AR8" s="136"/>
      <c r="AS8" s="93"/>
      <c r="AT8" s="136"/>
      <c r="AU8" s="134">
        <f>'Budget (CLSP)'!Q10</f>
        <v>0</v>
      </c>
      <c r="AV8" s="134">
        <f>AU8</f>
        <v>0</v>
      </c>
      <c r="AW8" s="135"/>
      <c r="AX8" s="92"/>
      <c r="AY8" s="136"/>
      <c r="AZ8" s="93"/>
      <c r="BA8" s="136"/>
      <c r="BB8" s="134">
        <f>'Budget (CLSP)'!S10</f>
        <v>0</v>
      </c>
      <c r="BC8" s="134">
        <f>BB8</f>
        <v>0</v>
      </c>
      <c r="BD8" s="135"/>
      <c r="BE8" s="92"/>
      <c r="BF8" s="136"/>
      <c r="BG8" s="93"/>
      <c r="BH8" s="134">
        <f>'Budget (CLSP)'!U10</f>
        <v>0</v>
      </c>
      <c r="BI8" s="134">
        <f>BH8</f>
        <v>0</v>
      </c>
      <c r="BJ8" s="135"/>
      <c r="BK8" s="92"/>
      <c r="BL8" s="136"/>
      <c r="BM8" s="93"/>
      <c r="BN8" s="93"/>
      <c r="BO8" s="134">
        <f>'Budget (CLSP)'!W10</f>
        <v>0</v>
      </c>
      <c r="BP8" s="134">
        <f>BO8</f>
        <v>0</v>
      </c>
      <c r="BQ8" s="135"/>
      <c r="BR8" s="92"/>
      <c r="BS8" s="136"/>
      <c r="BT8" s="93"/>
      <c r="BU8" s="5" t="s">
        <v>115</v>
      </c>
      <c r="BV8" s="136"/>
      <c r="BW8" s="86">
        <f t="shared" ref="BW8" si="0">AG8+Z8+S8+L8+E8+AU8+AN8+BB8+BH8+BO8</f>
        <v>0</v>
      </c>
      <c r="BX8" s="134">
        <f t="shared" ref="BX8:BX11" si="1">AH8+AA8+T8+M8+F8+AO8+AV8+BC8+BI8+BP8</f>
        <v>0</v>
      </c>
      <c r="BY8" s="135"/>
      <c r="BZ8" s="92"/>
      <c r="CA8" s="136"/>
    </row>
    <row r="9" spans="1:79" s="133" customFormat="1" ht="12" customHeight="1">
      <c r="A9" s="2"/>
      <c r="B9" s="257"/>
      <c r="C9" s="5" t="s">
        <v>116</v>
      </c>
      <c r="D9" s="2"/>
      <c r="E9" s="134">
        <f>'Budget (CLSP)'!E11</f>
        <v>0</v>
      </c>
      <c r="F9" s="134">
        <f t="shared" ref="F9:F11" si="2">E9</f>
        <v>0</v>
      </c>
      <c r="G9" s="135"/>
      <c r="H9" s="92"/>
      <c r="I9" s="92"/>
      <c r="J9" s="93"/>
      <c r="K9" s="136"/>
      <c r="L9" s="134">
        <f>'Budget (CLSP)'!G11</f>
        <v>0</v>
      </c>
      <c r="M9" s="134">
        <f t="shared" ref="M9:M11" si="3">L9</f>
        <v>0</v>
      </c>
      <c r="N9" s="135"/>
      <c r="O9" s="92"/>
      <c r="P9" s="136"/>
      <c r="Q9" s="93"/>
      <c r="R9" s="136"/>
      <c r="S9" s="134">
        <f>'Budget (CLSP)'!I11</f>
        <v>0</v>
      </c>
      <c r="T9" s="134">
        <f t="shared" ref="T9:T11" si="4">S9</f>
        <v>0</v>
      </c>
      <c r="U9" s="135"/>
      <c r="V9" s="92"/>
      <c r="W9" s="136"/>
      <c r="X9" s="93"/>
      <c r="Y9" s="136"/>
      <c r="Z9" s="134">
        <f>'Budget (CLSP)'!K11</f>
        <v>0</v>
      </c>
      <c r="AA9" s="134">
        <f t="shared" ref="AA9:AA11" si="5">Z9</f>
        <v>0</v>
      </c>
      <c r="AB9" s="135"/>
      <c r="AC9" s="92"/>
      <c r="AD9" s="136"/>
      <c r="AE9" s="93"/>
      <c r="AF9" s="136"/>
      <c r="AG9" s="134">
        <f>'Budget (CLSP)'!M11</f>
        <v>0</v>
      </c>
      <c r="AH9" s="134">
        <f t="shared" ref="AH9:AH11" si="6">AG9</f>
        <v>0</v>
      </c>
      <c r="AI9" s="135"/>
      <c r="AJ9" s="92"/>
      <c r="AK9" s="136"/>
      <c r="AL9" s="93"/>
      <c r="AM9" s="136"/>
      <c r="AN9" s="134">
        <f>'Budget (CLSP)'!O11</f>
        <v>0</v>
      </c>
      <c r="AO9" s="134">
        <f t="shared" ref="AO9:AO11" si="7">AN9</f>
        <v>0</v>
      </c>
      <c r="AP9" s="135"/>
      <c r="AQ9" s="92"/>
      <c r="AR9" s="136"/>
      <c r="AS9" s="93"/>
      <c r="AT9" s="136"/>
      <c r="AU9" s="134">
        <f>'Budget (CLSP)'!Q11</f>
        <v>0</v>
      </c>
      <c r="AV9" s="134">
        <f t="shared" ref="AV9:AV11" si="8">AU9</f>
        <v>0</v>
      </c>
      <c r="AW9" s="135"/>
      <c r="AX9" s="92"/>
      <c r="AY9" s="136"/>
      <c r="AZ9" s="93"/>
      <c r="BA9" s="136"/>
      <c r="BB9" s="134">
        <f>'Budget (CLSP)'!S11</f>
        <v>0</v>
      </c>
      <c r="BC9" s="134">
        <f t="shared" ref="BC9:BC11" si="9">BB9</f>
        <v>0</v>
      </c>
      <c r="BD9" s="135"/>
      <c r="BE9" s="92"/>
      <c r="BF9" s="136"/>
      <c r="BG9" s="93"/>
      <c r="BH9" s="134">
        <f>'Budget (CLSP)'!U11</f>
        <v>0</v>
      </c>
      <c r="BI9" s="134">
        <f t="shared" ref="BI9:BI11" si="10">BH9</f>
        <v>0</v>
      </c>
      <c r="BJ9" s="135"/>
      <c r="BK9" s="92"/>
      <c r="BL9" s="136"/>
      <c r="BM9" s="93"/>
      <c r="BN9" s="93"/>
      <c r="BO9" s="134">
        <f>'Budget (CLSP)'!W11</f>
        <v>0</v>
      </c>
      <c r="BP9" s="134">
        <f t="shared" ref="BP9:BP11" si="11">BO9</f>
        <v>0</v>
      </c>
      <c r="BQ9" s="135"/>
      <c r="BR9" s="92"/>
      <c r="BS9" s="136"/>
      <c r="BT9" s="93"/>
      <c r="BU9" s="5" t="s">
        <v>116</v>
      </c>
      <c r="BV9" s="136"/>
      <c r="BW9" s="86">
        <f>AG9+Z9+S9+L9+E9+AU9+AN9+BB9+BH9+BO9</f>
        <v>0</v>
      </c>
      <c r="BX9" s="134">
        <f t="shared" si="1"/>
        <v>0</v>
      </c>
      <c r="BY9" s="135"/>
      <c r="BZ9" s="92"/>
      <c r="CA9" s="136"/>
    </row>
    <row r="10" spans="1:79" s="133" customFormat="1" ht="12" customHeight="1">
      <c r="A10" s="2"/>
      <c r="B10" s="257"/>
      <c r="C10" s="5" t="s">
        <v>31</v>
      </c>
      <c r="D10" s="2"/>
      <c r="E10" s="134">
        <f>'Budget (CLSP)'!E12</f>
        <v>0</v>
      </c>
      <c r="F10" s="134">
        <f t="shared" si="2"/>
        <v>0</v>
      </c>
      <c r="G10" s="135"/>
      <c r="H10" s="92"/>
      <c r="I10" s="92"/>
      <c r="J10" s="93"/>
      <c r="K10" s="136"/>
      <c r="L10" s="134">
        <f>'Budget (CLSP)'!G12</f>
        <v>0</v>
      </c>
      <c r="M10" s="134">
        <f t="shared" si="3"/>
        <v>0</v>
      </c>
      <c r="N10" s="135"/>
      <c r="O10" s="92"/>
      <c r="P10" s="136"/>
      <c r="Q10" s="93"/>
      <c r="R10" s="136"/>
      <c r="S10" s="134">
        <f>'Budget (CLSP)'!I12</f>
        <v>0</v>
      </c>
      <c r="T10" s="134">
        <f t="shared" si="4"/>
        <v>0</v>
      </c>
      <c r="U10" s="135"/>
      <c r="V10" s="92"/>
      <c r="W10" s="136"/>
      <c r="X10" s="93"/>
      <c r="Y10" s="136"/>
      <c r="Z10" s="134">
        <f>'Budget (CLSP)'!K12</f>
        <v>0</v>
      </c>
      <c r="AA10" s="134">
        <f t="shared" si="5"/>
        <v>0</v>
      </c>
      <c r="AB10" s="135"/>
      <c r="AC10" s="92"/>
      <c r="AD10" s="136"/>
      <c r="AE10" s="93"/>
      <c r="AF10" s="136"/>
      <c r="AG10" s="134">
        <f>'Budget (CLSP)'!M12</f>
        <v>0</v>
      </c>
      <c r="AH10" s="134">
        <f t="shared" si="6"/>
        <v>0</v>
      </c>
      <c r="AI10" s="135"/>
      <c r="AJ10" s="92"/>
      <c r="AK10" s="136"/>
      <c r="AL10" s="93"/>
      <c r="AM10" s="136"/>
      <c r="AN10" s="134">
        <f>'Budget (CLSP)'!O12</f>
        <v>0</v>
      </c>
      <c r="AO10" s="134">
        <f t="shared" si="7"/>
        <v>0</v>
      </c>
      <c r="AP10" s="135"/>
      <c r="AQ10" s="92"/>
      <c r="AR10" s="136"/>
      <c r="AS10" s="93"/>
      <c r="AT10" s="136"/>
      <c r="AU10" s="134">
        <f>'Budget (CLSP)'!Q12</f>
        <v>0</v>
      </c>
      <c r="AV10" s="134">
        <f t="shared" si="8"/>
        <v>0</v>
      </c>
      <c r="AW10" s="135"/>
      <c r="AX10" s="92"/>
      <c r="AY10" s="136"/>
      <c r="AZ10" s="93"/>
      <c r="BA10" s="136"/>
      <c r="BB10" s="134">
        <f>'Budget (CLSP)'!S12</f>
        <v>0</v>
      </c>
      <c r="BC10" s="134">
        <f t="shared" si="9"/>
        <v>0</v>
      </c>
      <c r="BD10" s="135"/>
      <c r="BE10" s="92"/>
      <c r="BF10" s="136"/>
      <c r="BG10" s="93"/>
      <c r="BH10" s="134">
        <f>'Budget (CLSP)'!U12</f>
        <v>0</v>
      </c>
      <c r="BI10" s="134">
        <f t="shared" si="10"/>
        <v>0</v>
      </c>
      <c r="BJ10" s="135"/>
      <c r="BK10" s="92"/>
      <c r="BL10" s="136"/>
      <c r="BM10" s="93"/>
      <c r="BN10" s="93"/>
      <c r="BO10" s="134">
        <f>'Budget (CLSP)'!W12</f>
        <v>0</v>
      </c>
      <c r="BP10" s="134">
        <f t="shared" si="11"/>
        <v>0</v>
      </c>
      <c r="BQ10" s="135"/>
      <c r="BR10" s="92"/>
      <c r="BS10" s="136"/>
      <c r="BT10" s="93"/>
      <c r="BU10" s="5" t="s">
        <v>31</v>
      </c>
      <c r="BV10" s="136"/>
      <c r="BW10" s="86">
        <f>AG10+Z10+S10+L10+E10+AU10+AN10+BB10+BH10+BO10</f>
        <v>0</v>
      </c>
      <c r="BX10" s="134">
        <f t="shared" si="1"/>
        <v>0</v>
      </c>
      <c r="BY10" s="135"/>
      <c r="BZ10" s="92"/>
      <c r="CA10" s="136"/>
    </row>
    <row r="11" spans="1:79" s="133" customFormat="1" ht="12" customHeight="1">
      <c r="A11" s="2"/>
      <c r="B11" s="257"/>
      <c r="C11" s="5" t="s">
        <v>32</v>
      </c>
      <c r="D11" s="2"/>
      <c r="E11" s="134">
        <f>'Budget (CLSP)'!E13</f>
        <v>0</v>
      </c>
      <c r="F11" s="134">
        <f t="shared" si="2"/>
        <v>0</v>
      </c>
      <c r="G11" s="135"/>
      <c r="H11" s="92"/>
      <c r="I11" s="92"/>
      <c r="J11" s="93"/>
      <c r="K11" s="136"/>
      <c r="L11" s="134">
        <f>'Budget (CLSP)'!G13</f>
        <v>0</v>
      </c>
      <c r="M11" s="134">
        <f t="shared" si="3"/>
        <v>0</v>
      </c>
      <c r="N11" s="135"/>
      <c r="O11" s="92"/>
      <c r="P11" s="136"/>
      <c r="Q11" s="93"/>
      <c r="R11" s="136"/>
      <c r="S11" s="134">
        <f>'Budget (CLSP)'!I13</f>
        <v>0</v>
      </c>
      <c r="T11" s="134">
        <f t="shared" si="4"/>
        <v>0</v>
      </c>
      <c r="U11" s="135"/>
      <c r="V11" s="92"/>
      <c r="W11" s="136"/>
      <c r="X11" s="93"/>
      <c r="Y11" s="136"/>
      <c r="Z11" s="134">
        <f>'Budget (CLSP)'!K13</f>
        <v>0</v>
      </c>
      <c r="AA11" s="134">
        <f t="shared" si="5"/>
        <v>0</v>
      </c>
      <c r="AB11" s="135"/>
      <c r="AC11" s="92"/>
      <c r="AD11" s="136"/>
      <c r="AE11" s="93"/>
      <c r="AF11" s="136"/>
      <c r="AG11" s="134">
        <f>'Budget (CLSP)'!M13</f>
        <v>0</v>
      </c>
      <c r="AH11" s="134">
        <f t="shared" si="6"/>
        <v>0</v>
      </c>
      <c r="AI11" s="135"/>
      <c r="AJ11" s="92"/>
      <c r="AK11" s="136"/>
      <c r="AL11" s="93"/>
      <c r="AM11" s="136"/>
      <c r="AN11" s="134">
        <f>'Budget (CLSP)'!O13</f>
        <v>0</v>
      </c>
      <c r="AO11" s="134">
        <f t="shared" si="7"/>
        <v>0</v>
      </c>
      <c r="AP11" s="135"/>
      <c r="AQ11" s="92"/>
      <c r="AR11" s="136"/>
      <c r="AS11" s="93"/>
      <c r="AT11" s="136"/>
      <c r="AU11" s="134">
        <f>'Budget (CLSP)'!Q13</f>
        <v>0</v>
      </c>
      <c r="AV11" s="134">
        <f t="shared" si="8"/>
        <v>0</v>
      </c>
      <c r="AW11" s="135"/>
      <c r="AX11" s="92"/>
      <c r="AY11" s="136"/>
      <c r="AZ11" s="93"/>
      <c r="BA11" s="136"/>
      <c r="BB11" s="134">
        <f>'Budget (CLSP)'!S13</f>
        <v>0</v>
      </c>
      <c r="BC11" s="134">
        <f t="shared" si="9"/>
        <v>0</v>
      </c>
      <c r="BD11" s="135"/>
      <c r="BE11" s="92"/>
      <c r="BF11" s="136"/>
      <c r="BG11" s="93"/>
      <c r="BH11" s="134">
        <f>'Budget (CLSP)'!U13</f>
        <v>0</v>
      </c>
      <c r="BI11" s="134">
        <f t="shared" si="10"/>
        <v>0</v>
      </c>
      <c r="BJ11" s="135"/>
      <c r="BK11" s="92"/>
      <c r="BL11" s="136"/>
      <c r="BM11" s="93"/>
      <c r="BN11" s="93"/>
      <c r="BO11" s="134">
        <f>'Budget (CLSP)'!W13</f>
        <v>0</v>
      </c>
      <c r="BP11" s="134">
        <f t="shared" si="11"/>
        <v>0</v>
      </c>
      <c r="BQ11" s="135"/>
      <c r="BR11" s="92"/>
      <c r="BS11" s="136"/>
      <c r="BT11" s="93"/>
      <c r="BU11" s="5" t="s">
        <v>32</v>
      </c>
      <c r="BV11" s="136"/>
      <c r="BW11" s="86">
        <f t="shared" ref="BW11" si="12">AG11+Z11+S11+L11+E11+AU11+AN11+BB11+BH11+BO11</f>
        <v>0</v>
      </c>
      <c r="BX11" s="134">
        <f t="shared" si="1"/>
        <v>0</v>
      </c>
      <c r="BY11" s="135"/>
      <c r="BZ11" s="92"/>
      <c r="CA11" s="136"/>
    </row>
    <row r="12" spans="1:79" s="133" customFormat="1" ht="12" customHeight="1">
      <c r="A12" s="2"/>
      <c r="B12" s="257"/>
      <c r="C12" s="5"/>
      <c r="D12" s="2"/>
      <c r="E12" s="114"/>
      <c r="F12" s="135"/>
      <c r="G12" s="135"/>
      <c r="H12" s="92"/>
      <c r="I12" s="92"/>
      <c r="J12" s="93"/>
      <c r="K12" s="136"/>
      <c r="L12" s="114"/>
      <c r="M12" s="135"/>
      <c r="N12" s="135"/>
      <c r="O12" s="92"/>
      <c r="P12" s="136"/>
      <c r="Q12" s="93"/>
      <c r="R12" s="136"/>
      <c r="S12" s="114"/>
      <c r="T12" s="135"/>
      <c r="U12" s="135"/>
      <c r="V12" s="92"/>
      <c r="W12" s="136"/>
      <c r="X12" s="93"/>
      <c r="Y12" s="136"/>
      <c r="Z12" s="114"/>
      <c r="AA12" s="135"/>
      <c r="AB12" s="135"/>
      <c r="AC12" s="92"/>
      <c r="AD12" s="136"/>
      <c r="AE12" s="93"/>
      <c r="AF12" s="136"/>
      <c r="AG12" s="114"/>
      <c r="AH12" s="135"/>
      <c r="AI12" s="135"/>
      <c r="AJ12" s="92"/>
      <c r="AK12" s="136"/>
      <c r="AL12" s="93"/>
      <c r="AM12" s="136"/>
      <c r="AN12" s="114"/>
      <c r="AO12" s="135"/>
      <c r="AP12" s="135"/>
      <c r="AQ12" s="92"/>
      <c r="AR12" s="136"/>
      <c r="AS12" s="93"/>
      <c r="AT12" s="136"/>
      <c r="AU12" s="114"/>
      <c r="AV12" s="135"/>
      <c r="AW12" s="135"/>
      <c r="AX12" s="92"/>
      <c r="AY12" s="136"/>
      <c r="AZ12" s="93"/>
      <c r="BA12" s="136"/>
      <c r="BB12" s="114"/>
      <c r="BC12" s="135"/>
      <c r="BD12" s="135"/>
      <c r="BE12" s="92"/>
      <c r="BF12" s="136"/>
      <c r="BG12" s="93"/>
      <c r="BH12" s="114"/>
      <c r="BI12" s="135"/>
      <c r="BJ12" s="135"/>
      <c r="BK12" s="92"/>
      <c r="BL12" s="136"/>
      <c r="BM12" s="93"/>
      <c r="BN12" s="93"/>
      <c r="BO12" s="114"/>
      <c r="BP12" s="135"/>
      <c r="BQ12" s="135"/>
      <c r="BR12" s="92"/>
      <c r="BS12" s="136"/>
      <c r="BT12" s="93"/>
      <c r="BU12" s="92"/>
      <c r="BV12" s="136"/>
      <c r="BW12" s="114"/>
      <c r="BX12" s="135"/>
      <c r="BY12" s="135"/>
      <c r="BZ12" s="92"/>
      <c r="CA12" s="136"/>
    </row>
    <row r="13" spans="1:79">
      <c r="A13" s="2"/>
      <c r="B13" s="257"/>
      <c r="C13" s="106" t="s">
        <v>33</v>
      </c>
      <c r="D13" s="6"/>
      <c r="E13" s="87"/>
      <c r="F13" s="87"/>
      <c r="G13" s="87"/>
      <c r="H13" s="96"/>
      <c r="I13" s="96"/>
      <c r="J13" s="139"/>
      <c r="K13" s="123"/>
      <c r="L13" s="87"/>
      <c r="M13" s="87"/>
      <c r="N13" s="87"/>
      <c r="O13" s="96"/>
      <c r="P13" s="123"/>
      <c r="Q13" s="139"/>
      <c r="R13" s="123"/>
      <c r="S13" s="87"/>
      <c r="T13" s="87"/>
      <c r="U13" s="87"/>
      <c r="V13" s="96"/>
      <c r="W13" s="123"/>
      <c r="X13" s="139"/>
      <c r="Y13" s="123"/>
      <c r="Z13" s="87"/>
      <c r="AA13" s="87"/>
      <c r="AB13" s="87"/>
      <c r="AC13" s="96"/>
      <c r="AD13" s="123"/>
      <c r="AE13" s="139"/>
      <c r="AF13" s="123"/>
      <c r="AG13" s="87"/>
      <c r="AH13" s="87"/>
      <c r="AI13" s="87"/>
      <c r="AJ13" s="96"/>
      <c r="AK13" s="123"/>
      <c r="AL13" s="139"/>
      <c r="AM13" s="123"/>
      <c r="AN13" s="87"/>
      <c r="AO13" s="87"/>
      <c r="AP13" s="87"/>
      <c r="AQ13" s="96"/>
      <c r="AR13" s="123"/>
      <c r="AS13" s="139"/>
      <c r="AT13" s="123"/>
      <c r="AU13" s="87"/>
      <c r="AV13" s="87"/>
      <c r="AW13" s="87"/>
      <c r="AX13" s="96"/>
      <c r="AY13" s="123"/>
      <c r="AZ13" s="139"/>
      <c r="BA13" s="123"/>
      <c r="BB13" s="87"/>
      <c r="BC13" s="87"/>
      <c r="BD13" s="87"/>
      <c r="BE13" s="96"/>
      <c r="BF13" s="123"/>
      <c r="BG13" s="139"/>
      <c r="BH13" s="87"/>
      <c r="BI13" s="87"/>
      <c r="BJ13" s="87"/>
      <c r="BK13" s="96"/>
      <c r="BL13" s="123"/>
      <c r="BM13" s="139"/>
      <c r="BN13" s="139"/>
      <c r="BO13" s="87"/>
      <c r="BP13" s="87"/>
      <c r="BQ13" s="87"/>
      <c r="BR13" s="96"/>
      <c r="BS13" s="123"/>
      <c r="BT13" s="139"/>
      <c r="BU13" s="142" t="s">
        <v>117</v>
      </c>
      <c r="BV13" s="123"/>
      <c r="BW13" s="87"/>
      <c r="BX13" s="87"/>
      <c r="BY13" s="87"/>
      <c r="BZ13" s="96"/>
      <c r="CA13" s="123"/>
    </row>
    <row r="14" spans="1:79">
      <c r="A14" s="2"/>
      <c r="B14" s="257"/>
      <c r="C14" s="5" t="s">
        <v>34</v>
      </c>
      <c r="D14" s="5"/>
      <c r="E14" s="22"/>
      <c r="F14" s="122">
        <f>'Budget (CLSP)'!E16</f>
        <v>0</v>
      </c>
      <c r="G14" s="134">
        <f>F14-E14</f>
        <v>0</v>
      </c>
      <c r="H14" s="88" t="str">
        <f>IF(E14="","",IFERROR(ABS(G14/F14),""))</f>
        <v/>
      </c>
      <c r="I14" s="89"/>
      <c r="J14" s="90"/>
      <c r="K14" s="123"/>
      <c r="L14" s="22"/>
      <c r="M14" s="122">
        <f>'Budget (CLSP)'!G16</f>
        <v>0</v>
      </c>
      <c r="N14" s="134">
        <f t="shared" ref="N14:N18" si="13">M14-L14</f>
        <v>0</v>
      </c>
      <c r="O14" s="88" t="str">
        <f>IF(L14="","",IFERROR(ABS(N14/M14),""))</f>
        <v/>
      </c>
      <c r="P14" s="123"/>
      <c r="Q14" s="90"/>
      <c r="R14" s="123"/>
      <c r="S14" s="22"/>
      <c r="T14" s="122">
        <f>'Budget (CLSP)'!I16</f>
        <v>0</v>
      </c>
      <c r="U14" s="134">
        <f>T14-S14</f>
        <v>0</v>
      </c>
      <c r="V14" s="88" t="str">
        <f>IF(S14="","",IFERROR(ABS(U14/T14),""))</f>
        <v/>
      </c>
      <c r="W14" s="123"/>
      <c r="X14" s="90"/>
      <c r="Y14" s="123"/>
      <c r="Z14" s="22"/>
      <c r="AA14" s="122">
        <f>'Budget (CLSP)'!K16</f>
        <v>0</v>
      </c>
      <c r="AB14" s="134">
        <f t="shared" ref="AB14:AB18" si="14">AA14-Z14</f>
        <v>0</v>
      </c>
      <c r="AC14" s="88" t="str">
        <f>IF(Z14="","",IFERROR(ABS(AB14/AA14),""))</f>
        <v/>
      </c>
      <c r="AD14" s="123"/>
      <c r="AE14" s="90"/>
      <c r="AF14" s="123"/>
      <c r="AG14" s="22"/>
      <c r="AH14" s="122">
        <f>'Budget (CLSP)'!M16</f>
        <v>0</v>
      </c>
      <c r="AI14" s="134">
        <f t="shared" ref="AI14:AI18" si="15">AH14-AG14</f>
        <v>0</v>
      </c>
      <c r="AJ14" s="88" t="str">
        <f>IF(AG14="","",IFERROR(ABS(AI14/AH14),""))</f>
        <v/>
      </c>
      <c r="AK14" s="123"/>
      <c r="AL14" s="90"/>
      <c r="AM14" s="123"/>
      <c r="AN14" s="22"/>
      <c r="AO14" s="122">
        <f>'Budget (CLSP)'!O16</f>
        <v>0</v>
      </c>
      <c r="AP14" s="134">
        <f t="shared" ref="AP14:AP18" si="16">AO14-AN14</f>
        <v>0</v>
      </c>
      <c r="AQ14" s="88" t="str">
        <f>IF(AN14="","",IFERROR(ABS(AP14/AO14),""))</f>
        <v/>
      </c>
      <c r="AR14" s="123"/>
      <c r="AS14" s="90"/>
      <c r="AT14" s="123"/>
      <c r="AU14" s="22"/>
      <c r="AV14" s="122">
        <f>'Budget (CLSP)'!Q16</f>
        <v>0</v>
      </c>
      <c r="AW14" s="134">
        <f t="shared" ref="AW14:AW18" si="17">AV14-AU14</f>
        <v>0</v>
      </c>
      <c r="AX14" s="88" t="str">
        <f>IF(AU14="","",IFERROR(ABS(AW14/AV14),""))</f>
        <v/>
      </c>
      <c r="AY14" s="123"/>
      <c r="AZ14" s="90"/>
      <c r="BA14" s="123"/>
      <c r="BB14" s="22"/>
      <c r="BC14" s="122">
        <f>'Budget (CLSP)'!S16</f>
        <v>0</v>
      </c>
      <c r="BD14" s="134">
        <f t="shared" ref="BD14:BD18" si="18">BC14-BB14</f>
        <v>0</v>
      </c>
      <c r="BE14" s="88" t="str">
        <f>IF(BB14="","",IFERROR(ABS(BD14/BC14),""))</f>
        <v/>
      </c>
      <c r="BF14" s="123"/>
      <c r="BG14" s="90"/>
      <c r="BH14" s="22"/>
      <c r="BI14" s="122">
        <f>'Budget (CLSP)'!U16</f>
        <v>0</v>
      </c>
      <c r="BJ14" s="134">
        <f t="shared" ref="BJ14:BJ18" si="19">BI14-BH14</f>
        <v>0</v>
      </c>
      <c r="BK14" s="88" t="str">
        <f>IF(BH14="","",IFERROR(ABS(BJ14/BI14),""))</f>
        <v/>
      </c>
      <c r="BL14" s="123"/>
      <c r="BM14" s="90"/>
      <c r="BN14" s="90"/>
      <c r="BO14" s="22"/>
      <c r="BP14" s="122">
        <f>'Budget (CLSP)'!W16</f>
        <v>0</v>
      </c>
      <c r="BQ14" s="134">
        <f t="shared" ref="BQ14:BQ18" si="20">BP14-BO14</f>
        <v>0</v>
      </c>
      <c r="BR14" s="88" t="str">
        <f>IF(BO14="","",IFERROR(ABS(BQ14/BP14),""))</f>
        <v/>
      </c>
      <c r="BS14" s="123"/>
      <c r="BT14" s="90"/>
      <c r="BU14" s="5" t="s">
        <v>34</v>
      </c>
      <c r="BV14" s="123"/>
      <c r="BW14" s="86">
        <f>AG14+Z14+S14+L14+E14+AU14+AN14+BB14+BH14+BO14</f>
        <v>0</v>
      </c>
      <c r="BX14" s="134">
        <f t="shared" ref="BX14:BX18" si="21">AH14+AA14+T14+M14+F14+AO14+AV14+BC14+BI14+BP14</f>
        <v>0</v>
      </c>
      <c r="BY14" s="134">
        <f t="shared" ref="BY14:BY18" si="22">BX14-BW14</f>
        <v>0</v>
      </c>
      <c r="BZ14" s="88" t="str">
        <f>IF(BW14="","",IFERROR(ABS(BY14/BX14),""))</f>
        <v/>
      </c>
      <c r="CA14" s="123"/>
    </row>
    <row r="15" spans="1:79">
      <c r="A15" s="2"/>
      <c r="B15" s="257"/>
      <c r="C15" s="5" t="s">
        <v>35</v>
      </c>
      <c r="D15" s="5"/>
      <c r="E15" s="22"/>
      <c r="F15" s="122">
        <f>'Budget (CLSP)'!E17</f>
        <v>0</v>
      </c>
      <c r="G15" s="134">
        <f t="shared" ref="G15:G18" si="23">F15-E15</f>
        <v>0</v>
      </c>
      <c r="H15" s="88" t="str">
        <f t="shared" ref="H15:H18" si="24">IF(E15="","",IFERROR(ABS(G15/F15),""))</f>
        <v/>
      </c>
      <c r="I15" s="89"/>
      <c r="J15" s="90"/>
      <c r="K15" s="123"/>
      <c r="L15" s="22"/>
      <c r="M15" s="122">
        <f>'Budget (CLSP)'!G17</f>
        <v>0</v>
      </c>
      <c r="N15" s="134">
        <f t="shared" si="13"/>
        <v>0</v>
      </c>
      <c r="O15" s="88" t="str">
        <f t="shared" ref="O15:O18" si="25">IF(L15="","",IFERROR(ABS(N15/M15),""))</f>
        <v/>
      </c>
      <c r="P15" s="123"/>
      <c r="Q15" s="90"/>
      <c r="R15" s="123"/>
      <c r="S15" s="22"/>
      <c r="T15" s="122">
        <f>'Budget (CLSP)'!I17</f>
        <v>0</v>
      </c>
      <c r="U15" s="134">
        <f t="shared" ref="U15:U18" si="26">T15-S15</f>
        <v>0</v>
      </c>
      <c r="V15" s="88" t="str">
        <f t="shared" ref="V15:V18" si="27">IF(S15="","",IFERROR(ABS(U15/T15),""))</f>
        <v/>
      </c>
      <c r="W15" s="123"/>
      <c r="X15" s="90"/>
      <c r="Y15" s="123"/>
      <c r="Z15" s="22"/>
      <c r="AA15" s="122">
        <f>'Budget (CLSP)'!K17</f>
        <v>0</v>
      </c>
      <c r="AB15" s="134">
        <f t="shared" si="14"/>
        <v>0</v>
      </c>
      <c r="AC15" s="88" t="str">
        <f t="shared" ref="AC15:AC18" si="28">IF(Z15="","",IFERROR(ABS(AB15/AA15),""))</f>
        <v/>
      </c>
      <c r="AD15" s="123"/>
      <c r="AE15" s="90"/>
      <c r="AF15" s="123"/>
      <c r="AG15" s="22"/>
      <c r="AH15" s="122">
        <f>'Budget (CLSP)'!M17</f>
        <v>0</v>
      </c>
      <c r="AI15" s="134">
        <f t="shared" si="15"/>
        <v>0</v>
      </c>
      <c r="AJ15" s="88" t="str">
        <f t="shared" ref="AJ15:AJ18" si="29">IF(AG15="","",IFERROR(ABS(AI15/AH15),""))</f>
        <v/>
      </c>
      <c r="AK15" s="123"/>
      <c r="AL15" s="90"/>
      <c r="AM15" s="123"/>
      <c r="AN15" s="22"/>
      <c r="AO15" s="122">
        <f>'Budget (CLSP)'!O17</f>
        <v>0</v>
      </c>
      <c r="AP15" s="134">
        <f t="shared" si="16"/>
        <v>0</v>
      </c>
      <c r="AQ15" s="88" t="str">
        <f t="shared" ref="AQ15:AQ18" si="30">IF(AN15="","",IFERROR(ABS(AP15/AO15),""))</f>
        <v/>
      </c>
      <c r="AR15" s="123"/>
      <c r="AS15" s="90"/>
      <c r="AT15" s="123"/>
      <c r="AU15" s="22"/>
      <c r="AV15" s="122">
        <f>'Budget (CLSP)'!Q17</f>
        <v>0</v>
      </c>
      <c r="AW15" s="134">
        <f t="shared" si="17"/>
        <v>0</v>
      </c>
      <c r="AX15" s="88" t="str">
        <f t="shared" ref="AX15:AX18" si="31">IF(AU15="","",IFERROR(ABS(AW15/AV15),""))</f>
        <v/>
      </c>
      <c r="AY15" s="123"/>
      <c r="AZ15" s="90"/>
      <c r="BA15" s="123"/>
      <c r="BB15" s="22"/>
      <c r="BC15" s="122">
        <f>'Budget (CLSP)'!S17</f>
        <v>0</v>
      </c>
      <c r="BD15" s="134">
        <f t="shared" si="18"/>
        <v>0</v>
      </c>
      <c r="BE15" s="88" t="str">
        <f t="shared" ref="BE15:BE18" si="32">IF(BB15="","",IFERROR(ABS(BD15/BC15),""))</f>
        <v/>
      </c>
      <c r="BF15" s="123"/>
      <c r="BG15" s="90"/>
      <c r="BH15" s="22"/>
      <c r="BI15" s="122">
        <f>'Budget (CLSP)'!U17</f>
        <v>0</v>
      </c>
      <c r="BJ15" s="134">
        <f t="shared" si="19"/>
        <v>0</v>
      </c>
      <c r="BK15" s="88" t="str">
        <f t="shared" ref="BK15:BK18" si="33">IF(BH15="","",IFERROR(ABS(BJ15/BI15),""))</f>
        <v/>
      </c>
      <c r="BL15" s="123"/>
      <c r="BM15" s="90"/>
      <c r="BN15" s="90"/>
      <c r="BO15" s="22"/>
      <c r="BP15" s="122">
        <f>'Budget (CLSP)'!W17</f>
        <v>0</v>
      </c>
      <c r="BQ15" s="134">
        <f t="shared" si="20"/>
        <v>0</v>
      </c>
      <c r="BR15" s="88" t="str">
        <f t="shared" ref="BR15:BR18" si="34">IF(BO15="","",IFERROR(ABS(BQ15/BP15),""))</f>
        <v/>
      </c>
      <c r="BS15" s="123"/>
      <c r="BT15" s="90"/>
      <c r="BU15" s="5" t="s">
        <v>118</v>
      </c>
      <c r="BV15" s="123"/>
      <c r="BW15" s="86">
        <f t="shared" ref="BW15:BW18" si="35">AG15+Z15+S15+L15+E15+AU15+AN15+BB15+BH15+BO15</f>
        <v>0</v>
      </c>
      <c r="BX15" s="134">
        <f t="shared" si="21"/>
        <v>0</v>
      </c>
      <c r="BY15" s="134">
        <f t="shared" si="22"/>
        <v>0</v>
      </c>
      <c r="BZ15" s="88" t="str">
        <f t="shared" ref="BZ15:BZ18" si="36">IF(BW15="","",IFERROR(ABS(BY15/BX15),""))</f>
        <v/>
      </c>
      <c r="CA15" s="123"/>
    </row>
    <row r="16" spans="1:79">
      <c r="A16" s="2"/>
      <c r="B16" s="257"/>
      <c r="C16" s="5" t="s">
        <v>36</v>
      </c>
      <c r="D16" s="5"/>
      <c r="E16" s="22"/>
      <c r="F16" s="122">
        <f>'Budget (CLSP)'!E18</f>
        <v>0</v>
      </c>
      <c r="G16" s="134">
        <f t="shared" si="23"/>
        <v>0</v>
      </c>
      <c r="H16" s="88" t="str">
        <f t="shared" si="24"/>
        <v/>
      </c>
      <c r="I16" s="89"/>
      <c r="J16" s="90"/>
      <c r="K16" s="123"/>
      <c r="L16" s="22"/>
      <c r="M16" s="122">
        <f>'Budget (CLSP)'!G18</f>
        <v>0</v>
      </c>
      <c r="N16" s="134">
        <f t="shared" si="13"/>
        <v>0</v>
      </c>
      <c r="O16" s="88" t="str">
        <f t="shared" si="25"/>
        <v/>
      </c>
      <c r="P16" s="123"/>
      <c r="Q16" s="90"/>
      <c r="R16" s="123"/>
      <c r="S16" s="22"/>
      <c r="T16" s="122">
        <f>'Budget (CLSP)'!I18</f>
        <v>0</v>
      </c>
      <c r="U16" s="134">
        <f t="shared" si="26"/>
        <v>0</v>
      </c>
      <c r="V16" s="88" t="str">
        <f t="shared" si="27"/>
        <v/>
      </c>
      <c r="W16" s="123"/>
      <c r="X16" s="90"/>
      <c r="Y16" s="123"/>
      <c r="Z16" s="22"/>
      <c r="AA16" s="122">
        <f>'Budget (CLSP)'!K18</f>
        <v>0</v>
      </c>
      <c r="AB16" s="134">
        <f t="shared" si="14"/>
        <v>0</v>
      </c>
      <c r="AC16" s="88" t="str">
        <f t="shared" si="28"/>
        <v/>
      </c>
      <c r="AD16" s="123"/>
      <c r="AE16" s="90"/>
      <c r="AF16" s="123"/>
      <c r="AG16" s="22"/>
      <c r="AH16" s="122">
        <f>'Budget (CLSP)'!M18</f>
        <v>0</v>
      </c>
      <c r="AI16" s="134">
        <f t="shared" si="15"/>
        <v>0</v>
      </c>
      <c r="AJ16" s="88" t="str">
        <f t="shared" si="29"/>
        <v/>
      </c>
      <c r="AK16" s="123"/>
      <c r="AL16" s="90"/>
      <c r="AM16" s="123"/>
      <c r="AN16" s="22"/>
      <c r="AO16" s="122">
        <f>'Budget (CLSP)'!O18</f>
        <v>0</v>
      </c>
      <c r="AP16" s="134">
        <f t="shared" si="16"/>
        <v>0</v>
      </c>
      <c r="AQ16" s="88" t="str">
        <f t="shared" si="30"/>
        <v/>
      </c>
      <c r="AR16" s="123"/>
      <c r="AS16" s="90"/>
      <c r="AT16" s="123"/>
      <c r="AU16" s="22"/>
      <c r="AV16" s="122">
        <f>'Budget (CLSP)'!Q18</f>
        <v>0</v>
      </c>
      <c r="AW16" s="134">
        <f t="shared" si="17"/>
        <v>0</v>
      </c>
      <c r="AX16" s="88" t="str">
        <f t="shared" si="31"/>
        <v/>
      </c>
      <c r="AY16" s="123"/>
      <c r="AZ16" s="90"/>
      <c r="BA16" s="123"/>
      <c r="BB16" s="22"/>
      <c r="BC16" s="122">
        <f>'Budget (CLSP)'!S18</f>
        <v>0</v>
      </c>
      <c r="BD16" s="134">
        <f t="shared" si="18"/>
        <v>0</v>
      </c>
      <c r="BE16" s="88" t="str">
        <f t="shared" si="32"/>
        <v/>
      </c>
      <c r="BF16" s="123"/>
      <c r="BG16" s="90"/>
      <c r="BH16" s="22"/>
      <c r="BI16" s="122">
        <f>'Budget (CLSP)'!U18</f>
        <v>0</v>
      </c>
      <c r="BJ16" s="134">
        <f t="shared" si="19"/>
        <v>0</v>
      </c>
      <c r="BK16" s="88" t="str">
        <f t="shared" si="33"/>
        <v/>
      </c>
      <c r="BL16" s="123"/>
      <c r="BM16" s="90"/>
      <c r="BN16" s="90"/>
      <c r="BO16" s="22"/>
      <c r="BP16" s="122">
        <f>'Budget (CLSP)'!W18</f>
        <v>0</v>
      </c>
      <c r="BQ16" s="134">
        <f t="shared" si="20"/>
        <v>0</v>
      </c>
      <c r="BR16" s="88" t="str">
        <f t="shared" si="34"/>
        <v/>
      </c>
      <c r="BS16" s="123"/>
      <c r="BT16" s="90"/>
      <c r="BU16" s="5" t="s">
        <v>36</v>
      </c>
      <c r="BV16" s="123"/>
      <c r="BW16" s="86">
        <f t="shared" si="35"/>
        <v>0</v>
      </c>
      <c r="BX16" s="134">
        <f t="shared" si="21"/>
        <v>0</v>
      </c>
      <c r="BY16" s="134">
        <f t="shared" si="22"/>
        <v>0</v>
      </c>
      <c r="BZ16" s="88" t="str">
        <f t="shared" si="36"/>
        <v/>
      </c>
      <c r="CA16" s="123"/>
    </row>
    <row r="17" spans="1:81">
      <c r="A17" s="2"/>
      <c r="B17" s="257"/>
      <c r="C17" s="5" t="s">
        <v>37</v>
      </c>
      <c r="D17" s="5"/>
      <c r="E17" s="22"/>
      <c r="F17" s="122">
        <f>'Budget (CLSP)'!E19</f>
        <v>0</v>
      </c>
      <c r="G17" s="134">
        <f t="shared" si="23"/>
        <v>0</v>
      </c>
      <c r="H17" s="88" t="str">
        <f t="shared" si="24"/>
        <v/>
      </c>
      <c r="I17" s="89"/>
      <c r="J17" s="90"/>
      <c r="K17" s="123"/>
      <c r="L17" s="22"/>
      <c r="M17" s="122">
        <f>'Budget (CLSP)'!G19</f>
        <v>0</v>
      </c>
      <c r="N17" s="134">
        <f t="shared" si="13"/>
        <v>0</v>
      </c>
      <c r="O17" s="88" t="str">
        <f t="shared" si="25"/>
        <v/>
      </c>
      <c r="P17" s="123"/>
      <c r="Q17" s="90"/>
      <c r="R17" s="123"/>
      <c r="S17" s="22"/>
      <c r="T17" s="122">
        <f>'Budget (CLSP)'!I19</f>
        <v>0</v>
      </c>
      <c r="U17" s="134">
        <f t="shared" si="26"/>
        <v>0</v>
      </c>
      <c r="V17" s="88" t="str">
        <f t="shared" si="27"/>
        <v/>
      </c>
      <c r="W17" s="123"/>
      <c r="X17" s="90"/>
      <c r="Y17" s="123"/>
      <c r="Z17" s="22"/>
      <c r="AA17" s="122">
        <f>'Budget (CLSP)'!K19</f>
        <v>0</v>
      </c>
      <c r="AB17" s="134">
        <f t="shared" si="14"/>
        <v>0</v>
      </c>
      <c r="AC17" s="88" t="str">
        <f t="shared" si="28"/>
        <v/>
      </c>
      <c r="AD17" s="123"/>
      <c r="AE17" s="90"/>
      <c r="AF17" s="123"/>
      <c r="AG17" s="22"/>
      <c r="AH17" s="122">
        <f>'Budget (CLSP)'!M19</f>
        <v>0</v>
      </c>
      <c r="AI17" s="134">
        <f t="shared" si="15"/>
        <v>0</v>
      </c>
      <c r="AJ17" s="88" t="str">
        <f t="shared" si="29"/>
        <v/>
      </c>
      <c r="AK17" s="123"/>
      <c r="AL17" s="90"/>
      <c r="AM17" s="123"/>
      <c r="AN17" s="22"/>
      <c r="AO17" s="122">
        <f>'Budget (CLSP)'!O19</f>
        <v>0</v>
      </c>
      <c r="AP17" s="134">
        <f t="shared" si="16"/>
        <v>0</v>
      </c>
      <c r="AQ17" s="88" t="str">
        <f t="shared" si="30"/>
        <v/>
      </c>
      <c r="AR17" s="123"/>
      <c r="AS17" s="90"/>
      <c r="AT17" s="123"/>
      <c r="AU17" s="22"/>
      <c r="AV17" s="122">
        <f>'Budget (CLSP)'!Q19</f>
        <v>0</v>
      </c>
      <c r="AW17" s="134">
        <f t="shared" si="17"/>
        <v>0</v>
      </c>
      <c r="AX17" s="88" t="str">
        <f t="shared" si="31"/>
        <v/>
      </c>
      <c r="AY17" s="123"/>
      <c r="AZ17" s="90"/>
      <c r="BA17" s="123"/>
      <c r="BB17" s="22"/>
      <c r="BC17" s="122">
        <f>'Budget (CLSP)'!S19</f>
        <v>0</v>
      </c>
      <c r="BD17" s="134">
        <f t="shared" si="18"/>
        <v>0</v>
      </c>
      <c r="BE17" s="88" t="str">
        <f t="shared" si="32"/>
        <v/>
      </c>
      <c r="BF17" s="123"/>
      <c r="BG17" s="90"/>
      <c r="BH17" s="22"/>
      <c r="BI17" s="122">
        <f>'Budget (CLSP)'!U19</f>
        <v>0</v>
      </c>
      <c r="BJ17" s="134">
        <f t="shared" si="19"/>
        <v>0</v>
      </c>
      <c r="BK17" s="88" t="str">
        <f t="shared" si="33"/>
        <v/>
      </c>
      <c r="BL17" s="123"/>
      <c r="BM17" s="90"/>
      <c r="BN17" s="90"/>
      <c r="BO17" s="22"/>
      <c r="BP17" s="122">
        <f>'Budget (CLSP)'!W19</f>
        <v>0</v>
      </c>
      <c r="BQ17" s="134">
        <f t="shared" si="20"/>
        <v>0</v>
      </c>
      <c r="BR17" s="88" t="str">
        <f t="shared" si="34"/>
        <v/>
      </c>
      <c r="BS17" s="123"/>
      <c r="BT17" s="90"/>
      <c r="BU17" s="5" t="s">
        <v>37</v>
      </c>
      <c r="BV17" s="123"/>
      <c r="BW17" s="86">
        <f t="shared" si="35"/>
        <v>0</v>
      </c>
      <c r="BX17" s="134">
        <f t="shared" si="21"/>
        <v>0</v>
      </c>
      <c r="BY17" s="134">
        <f t="shared" si="22"/>
        <v>0</v>
      </c>
      <c r="BZ17" s="88" t="str">
        <f t="shared" si="36"/>
        <v/>
      </c>
      <c r="CA17" s="123"/>
    </row>
    <row r="18" spans="1:81">
      <c r="A18" s="2"/>
      <c r="B18" s="257"/>
      <c r="C18" s="5" t="s">
        <v>119</v>
      </c>
      <c r="D18" s="5"/>
      <c r="E18" s="22"/>
      <c r="F18" s="122">
        <f>'Budget (CLSP)'!E20</f>
        <v>0</v>
      </c>
      <c r="G18" s="134">
        <f t="shared" si="23"/>
        <v>0</v>
      </c>
      <c r="H18" s="88" t="str">
        <f t="shared" si="24"/>
        <v/>
      </c>
      <c r="I18" s="89"/>
      <c r="J18" s="90"/>
      <c r="K18" s="123"/>
      <c r="L18" s="22"/>
      <c r="M18" s="122">
        <f>'Budget (CLSP)'!G20</f>
        <v>0</v>
      </c>
      <c r="N18" s="134">
        <f t="shared" si="13"/>
        <v>0</v>
      </c>
      <c r="O18" s="88" t="str">
        <f t="shared" si="25"/>
        <v/>
      </c>
      <c r="P18" s="123"/>
      <c r="Q18" s="90"/>
      <c r="R18" s="123"/>
      <c r="S18" s="22"/>
      <c r="T18" s="122">
        <f>'Budget (CLSP)'!I20</f>
        <v>0</v>
      </c>
      <c r="U18" s="134">
        <f t="shared" si="26"/>
        <v>0</v>
      </c>
      <c r="V18" s="88" t="str">
        <f t="shared" si="27"/>
        <v/>
      </c>
      <c r="W18" s="123"/>
      <c r="X18" s="90"/>
      <c r="Y18" s="123"/>
      <c r="Z18" s="22"/>
      <c r="AA18" s="122">
        <f>'Budget (CLSP)'!K20</f>
        <v>0</v>
      </c>
      <c r="AB18" s="134">
        <f t="shared" si="14"/>
        <v>0</v>
      </c>
      <c r="AC18" s="88" t="str">
        <f t="shared" si="28"/>
        <v/>
      </c>
      <c r="AD18" s="123"/>
      <c r="AE18" s="90"/>
      <c r="AF18" s="123"/>
      <c r="AG18" s="22"/>
      <c r="AH18" s="122">
        <f>'Budget (CLSP)'!M20</f>
        <v>0</v>
      </c>
      <c r="AI18" s="134">
        <f t="shared" si="15"/>
        <v>0</v>
      </c>
      <c r="AJ18" s="88" t="str">
        <f t="shared" si="29"/>
        <v/>
      </c>
      <c r="AK18" s="123"/>
      <c r="AL18" s="90"/>
      <c r="AM18" s="123"/>
      <c r="AN18" s="22"/>
      <c r="AO18" s="122">
        <f>'Budget (CLSP)'!O20</f>
        <v>0</v>
      </c>
      <c r="AP18" s="134">
        <f t="shared" si="16"/>
        <v>0</v>
      </c>
      <c r="AQ18" s="88" t="str">
        <f t="shared" si="30"/>
        <v/>
      </c>
      <c r="AR18" s="123"/>
      <c r="AS18" s="90"/>
      <c r="AT18" s="123"/>
      <c r="AU18" s="22"/>
      <c r="AV18" s="122">
        <f>'Budget (CLSP)'!Q20</f>
        <v>0</v>
      </c>
      <c r="AW18" s="134">
        <f t="shared" si="17"/>
        <v>0</v>
      </c>
      <c r="AX18" s="88" t="str">
        <f t="shared" si="31"/>
        <v/>
      </c>
      <c r="AY18" s="123"/>
      <c r="AZ18" s="90"/>
      <c r="BA18" s="123"/>
      <c r="BB18" s="22"/>
      <c r="BC18" s="122">
        <f>'Budget (CLSP)'!S20</f>
        <v>0</v>
      </c>
      <c r="BD18" s="134">
        <f t="shared" si="18"/>
        <v>0</v>
      </c>
      <c r="BE18" s="88" t="str">
        <f t="shared" si="32"/>
        <v/>
      </c>
      <c r="BF18" s="123"/>
      <c r="BG18" s="90"/>
      <c r="BH18" s="22"/>
      <c r="BI18" s="122">
        <f>'Budget (CLSP)'!U20</f>
        <v>0</v>
      </c>
      <c r="BJ18" s="134">
        <f t="shared" si="19"/>
        <v>0</v>
      </c>
      <c r="BK18" s="88" t="str">
        <f t="shared" si="33"/>
        <v/>
      </c>
      <c r="BL18" s="123"/>
      <c r="BM18" s="90"/>
      <c r="BN18" s="90"/>
      <c r="BO18" s="22"/>
      <c r="BP18" s="122">
        <f>'Budget (CLSP)'!W20</f>
        <v>0</v>
      </c>
      <c r="BQ18" s="134">
        <f t="shared" si="20"/>
        <v>0</v>
      </c>
      <c r="BR18" s="88" t="str">
        <f t="shared" si="34"/>
        <v/>
      </c>
      <c r="BS18" s="123"/>
      <c r="BT18" s="90"/>
      <c r="BU18" s="5" t="s">
        <v>120</v>
      </c>
      <c r="BV18" s="123"/>
      <c r="BW18" s="86">
        <f t="shared" si="35"/>
        <v>0</v>
      </c>
      <c r="BX18" s="134">
        <f t="shared" si="21"/>
        <v>0</v>
      </c>
      <c r="BY18" s="134">
        <f t="shared" si="22"/>
        <v>0</v>
      </c>
      <c r="BZ18" s="88" t="str">
        <f t="shared" si="36"/>
        <v/>
      </c>
      <c r="CA18" s="123"/>
    </row>
    <row r="19" spans="1:81" ht="18.600000000000001" customHeight="1">
      <c r="A19" s="2"/>
      <c r="B19" s="257"/>
      <c r="C19" s="144"/>
      <c r="D19" s="5"/>
      <c r="E19" s="2"/>
      <c r="F19" s="7"/>
      <c r="G19" s="2"/>
      <c r="H19" s="97"/>
      <c r="I19" s="89"/>
      <c r="J19" s="90"/>
      <c r="K19" s="123"/>
      <c r="L19" s="2"/>
      <c r="M19" s="166"/>
      <c r="N19" s="2"/>
      <c r="O19" s="97"/>
      <c r="P19" s="123"/>
      <c r="Q19" s="90"/>
      <c r="R19" s="123"/>
      <c r="S19" s="2"/>
      <c r="T19" s="7"/>
      <c r="U19" s="2"/>
      <c r="V19" s="97"/>
      <c r="W19" s="123"/>
      <c r="X19" s="90"/>
      <c r="Y19" s="123"/>
      <c r="Z19" s="2"/>
      <c r="AA19" s="7"/>
      <c r="AB19" s="2"/>
      <c r="AC19" s="97"/>
      <c r="AD19" s="123"/>
      <c r="AE19" s="90"/>
      <c r="AF19" s="123"/>
      <c r="AG19" s="2"/>
      <c r="AH19" s="7"/>
      <c r="AI19" s="2"/>
      <c r="AJ19" s="97"/>
      <c r="AK19" s="123"/>
      <c r="AL19" s="90"/>
      <c r="AM19" s="123"/>
      <c r="AN19" s="2"/>
      <c r="AO19" s="7"/>
      <c r="AP19" s="2"/>
      <c r="AQ19" s="97"/>
      <c r="AR19" s="123"/>
      <c r="AS19" s="90"/>
      <c r="AT19" s="123"/>
      <c r="AU19" s="2"/>
      <c r="AV19" s="7"/>
      <c r="AW19" s="2"/>
      <c r="AX19" s="97"/>
      <c r="AY19" s="123"/>
      <c r="AZ19" s="90"/>
      <c r="BA19" s="123"/>
      <c r="BB19" s="2"/>
      <c r="BC19" s="7"/>
      <c r="BD19" s="2"/>
      <c r="BE19" s="97"/>
      <c r="BF19" s="123"/>
      <c r="BG19" s="90"/>
      <c r="BH19" s="2"/>
      <c r="BI19" s="7"/>
      <c r="BJ19" s="2"/>
      <c r="BK19" s="97"/>
      <c r="BL19" s="123"/>
      <c r="BM19" s="90"/>
      <c r="BN19" s="90"/>
      <c r="BO19" s="2"/>
      <c r="BP19" s="7"/>
      <c r="BQ19" s="2"/>
      <c r="BR19" s="97"/>
      <c r="BS19" s="123"/>
      <c r="BT19" s="90"/>
      <c r="BU19" s="5"/>
      <c r="BV19" s="123"/>
      <c r="BW19" s="2"/>
      <c r="BX19" s="7"/>
      <c r="BY19" s="2"/>
      <c r="BZ19" s="97"/>
      <c r="CA19" s="123"/>
    </row>
    <row r="20" spans="1:81">
      <c r="A20" s="2"/>
      <c r="B20" s="257"/>
      <c r="C20" s="146" t="str">
        <f xml:space="preserve"> CONCATENATE("B.Total CLSP income in ",'Report Details'!C5)</f>
        <v>B.Total CLSP income in 2025-26</v>
      </c>
      <c r="D20" s="5"/>
      <c r="E20" s="159">
        <f>SUM(E8:E11,E14:E18)</f>
        <v>0</v>
      </c>
      <c r="F20" s="159">
        <f>SUM(F8:F11,F14:F18)</f>
        <v>0</v>
      </c>
      <c r="G20" s="134">
        <f t="shared" ref="G20" si="37">F20-E20</f>
        <v>0</v>
      </c>
      <c r="H20" s="88" t="str">
        <f t="shared" ref="H20" si="38">IF(E20="","",IFERROR(ABS(G20/F20),""))</f>
        <v/>
      </c>
      <c r="I20" s="89"/>
      <c r="J20" s="90"/>
      <c r="K20" s="123"/>
      <c r="L20" s="159">
        <f>SUM(L8:L11,L14:L18)</f>
        <v>0</v>
      </c>
      <c r="M20" s="159">
        <f>SUM(M8:M11,M14:M18)</f>
        <v>0</v>
      </c>
      <c r="N20" s="134">
        <f t="shared" ref="N20" si="39">M20-L20</f>
        <v>0</v>
      </c>
      <c r="O20" s="88" t="str">
        <f t="shared" ref="O20" si="40">IF(L20="","",IFERROR(ABS(N20/M20),""))</f>
        <v/>
      </c>
      <c r="P20" s="123"/>
      <c r="Q20" s="90"/>
      <c r="R20" s="123"/>
      <c r="S20" s="159">
        <f>SUM(S8:S11,S14:S18)</f>
        <v>0</v>
      </c>
      <c r="T20" s="159">
        <f>SUM(T8:T11,T14:T18)</f>
        <v>0</v>
      </c>
      <c r="U20" s="134">
        <f t="shared" ref="U20" si="41">T20-S20</f>
        <v>0</v>
      </c>
      <c r="V20" s="88" t="str">
        <f t="shared" ref="V20" si="42">IF(S20="","",IFERROR(ABS(U20/T20),""))</f>
        <v/>
      </c>
      <c r="W20" s="123"/>
      <c r="X20" s="90"/>
      <c r="Y20" s="123"/>
      <c r="Z20" s="159">
        <f>SUM(Z8:Z11,Z14:Z18)</f>
        <v>0</v>
      </c>
      <c r="AA20" s="159">
        <f>SUM(AA8:AA11,AA14:AA18)</f>
        <v>0</v>
      </c>
      <c r="AB20" s="134">
        <f t="shared" ref="AB20" si="43">AA20-Z20</f>
        <v>0</v>
      </c>
      <c r="AC20" s="88" t="str">
        <f t="shared" ref="AC20" si="44">IF(Z20="","",IFERROR(ABS(AB20/AA20),""))</f>
        <v/>
      </c>
      <c r="AD20" s="123"/>
      <c r="AE20" s="90"/>
      <c r="AF20" s="123"/>
      <c r="AG20" s="159">
        <f>SUM(AG8:AG11,AG14:AG18)</f>
        <v>0</v>
      </c>
      <c r="AH20" s="159">
        <f>SUM(AH8:AH11,AH14:AH18)</f>
        <v>0</v>
      </c>
      <c r="AI20" s="134">
        <f t="shared" ref="AI20" si="45">AH20-AG20</f>
        <v>0</v>
      </c>
      <c r="AJ20" s="88" t="str">
        <f t="shared" ref="AJ20" si="46">IF(AG20="","",IFERROR(ABS(AI20/AH20),""))</f>
        <v/>
      </c>
      <c r="AK20" s="123"/>
      <c r="AL20" s="90"/>
      <c r="AM20" s="123"/>
      <c r="AN20" s="159">
        <f>SUM(AN8:AN11,AN14:AN18)</f>
        <v>0</v>
      </c>
      <c r="AO20" s="159">
        <f>SUM(AO8:AO11,AO14:AO18)</f>
        <v>0</v>
      </c>
      <c r="AP20" s="134">
        <f>AO20-AN20</f>
        <v>0</v>
      </c>
      <c r="AQ20" s="88" t="str">
        <f>IF(AN20="","",IFERROR(ABS(AP20/AO20),""))</f>
        <v/>
      </c>
      <c r="AR20" s="123"/>
      <c r="AS20" s="91"/>
      <c r="AT20" s="123"/>
      <c r="AU20" s="159">
        <f>SUM(AU8:AU11,AU14:AU18)</f>
        <v>0</v>
      </c>
      <c r="AV20" s="159">
        <f>SUM(AV8:AV11,AV14:AV18)</f>
        <v>0</v>
      </c>
      <c r="AW20" s="134">
        <f>AV20-AU20</f>
        <v>0</v>
      </c>
      <c r="AX20" s="88" t="str">
        <f>IF(AU20="","",IFERROR(ABS(AW20/AV20),""))</f>
        <v/>
      </c>
      <c r="AY20" s="123"/>
      <c r="AZ20" s="91"/>
      <c r="BA20" s="123"/>
      <c r="BB20" s="159">
        <f>SUM(BB8:BB11,BB14:BB18)</f>
        <v>0</v>
      </c>
      <c r="BC20" s="159">
        <f>SUM(BC8:BC11,BC14:BC18)</f>
        <v>0</v>
      </c>
      <c r="BD20" s="134">
        <f>BC20-BB20</f>
        <v>0</v>
      </c>
      <c r="BE20" s="88" t="str">
        <f>IF(BB20="","",IFERROR(ABS(BD20/BC20),""))</f>
        <v/>
      </c>
      <c r="BF20" s="123"/>
      <c r="BG20" s="91"/>
      <c r="BH20" s="159">
        <f>SUM(BH8:BH11,BH14:BH18)</f>
        <v>0</v>
      </c>
      <c r="BI20" s="159">
        <f>SUM(BI8:BI11,BI14:BI18)</f>
        <v>0</v>
      </c>
      <c r="BJ20" s="134">
        <f>BI20-BH20</f>
        <v>0</v>
      </c>
      <c r="BK20" s="88" t="str">
        <f>IF(BH20="","",IFERROR(ABS(BJ20/BI20),""))</f>
        <v/>
      </c>
      <c r="BL20" s="123"/>
      <c r="BM20" s="90"/>
      <c r="BN20" s="91"/>
      <c r="BO20" s="159">
        <f>SUM(BO8:BO11,BO14:BO18)</f>
        <v>0</v>
      </c>
      <c r="BP20" s="159">
        <f>SUM(BP8:BP11,BP14:BP18)</f>
        <v>0</v>
      </c>
      <c r="BQ20" s="134">
        <f>BP20-BO20</f>
        <v>0</v>
      </c>
      <c r="BR20" s="88" t="str">
        <f>IF(BO20="","",IFERROR(ABS(BQ20/BP20),""))</f>
        <v/>
      </c>
      <c r="BS20" s="123"/>
      <c r="BT20" s="90"/>
      <c r="BU20" s="52" t="str">
        <f xml:space="preserve"> CONCATENATE("Total annual CLSP income in ",'Report Details'!C5)</f>
        <v>Total annual CLSP income in 2025-26</v>
      </c>
      <c r="BV20" s="123"/>
      <c r="BW20" s="86">
        <f>AG20+Z20+S20+L20+E20+AU20+AN20+BB20+BH20+BO20</f>
        <v>0</v>
      </c>
      <c r="BX20" s="134">
        <f>AH20+AA20+T20+M20+F20+AO20+AV20+BC20+BI20+BP20</f>
        <v>0</v>
      </c>
      <c r="BY20" s="134">
        <f t="shared" ref="BY20" si="47">BX20-BW20</f>
        <v>0</v>
      </c>
      <c r="BZ20" s="88" t="str">
        <f t="shared" ref="BZ20" si="48">IF(BW20="","",IFERROR(ABS(BY20/BX20),""))</f>
        <v/>
      </c>
      <c r="CA20" s="123"/>
      <c r="CB20" s="148"/>
    </row>
    <row r="21" spans="1:81">
      <c r="A21" s="2"/>
      <c r="B21" s="257"/>
      <c r="C21" s="9"/>
      <c r="D21" s="5"/>
      <c r="E21" s="33"/>
      <c r="F21" s="234"/>
      <c r="G21" s="2"/>
      <c r="H21" s="97"/>
      <c r="I21" s="97"/>
      <c r="J21" s="98"/>
      <c r="K21" s="123"/>
      <c r="L21" s="33"/>
      <c r="M21" s="234"/>
      <c r="N21" s="2"/>
      <c r="O21" s="97"/>
      <c r="P21" s="123"/>
      <c r="Q21" s="98"/>
      <c r="R21" s="123"/>
      <c r="S21" s="33"/>
      <c r="T21" s="234"/>
      <c r="U21" s="2"/>
      <c r="V21" s="97"/>
      <c r="W21" s="123"/>
      <c r="X21" s="98"/>
      <c r="Y21" s="123"/>
      <c r="Z21" s="33"/>
      <c r="AA21" s="234"/>
      <c r="AB21" s="2"/>
      <c r="AC21" s="97"/>
      <c r="AD21" s="123"/>
      <c r="AE21" s="98"/>
      <c r="AF21" s="2"/>
      <c r="AG21" s="33"/>
      <c r="AH21" s="234"/>
      <c r="AI21" s="2"/>
      <c r="AJ21" s="97"/>
      <c r="AK21" s="123"/>
      <c r="AL21" s="98"/>
      <c r="AM21" s="123"/>
      <c r="AN21" s="33"/>
      <c r="AO21" s="234"/>
      <c r="AP21" s="2"/>
      <c r="AQ21" s="145"/>
      <c r="AR21" s="123"/>
      <c r="AS21" s="99"/>
      <c r="AT21" s="123"/>
      <c r="AU21" s="33"/>
      <c r="AV21" s="234"/>
      <c r="AW21" s="2"/>
      <c r="AX21" s="145"/>
      <c r="AY21" s="123"/>
      <c r="AZ21" s="99"/>
      <c r="BA21" s="123"/>
      <c r="BB21" s="33"/>
      <c r="BC21" s="234"/>
      <c r="BD21" s="2"/>
      <c r="BE21" s="145"/>
      <c r="BF21" s="123"/>
      <c r="BG21" s="99"/>
      <c r="BH21" s="33"/>
      <c r="BI21" s="234"/>
      <c r="BJ21" s="2"/>
      <c r="BK21" s="145"/>
      <c r="BL21" s="145"/>
      <c r="BM21" s="90"/>
      <c r="BN21" s="99"/>
      <c r="BO21" s="33"/>
      <c r="BP21" s="234"/>
      <c r="BQ21" s="2"/>
      <c r="BR21" s="145"/>
      <c r="BS21" s="145"/>
      <c r="BT21" s="98"/>
      <c r="BU21" s="9"/>
      <c r="BV21" s="123"/>
      <c r="BW21" s="2"/>
      <c r="BX21" s="7"/>
      <c r="BY21" s="2"/>
      <c r="BZ21" s="97"/>
      <c r="CA21" s="123"/>
    </row>
    <row r="22" spans="1:81">
      <c r="A22" s="2"/>
      <c r="B22" s="121"/>
      <c r="C22" s="25" t="s">
        <v>137</v>
      </c>
      <c r="D22" s="5"/>
      <c r="E22" s="159">
        <f>E20+E5</f>
        <v>0</v>
      </c>
      <c r="F22" s="159">
        <f>F20+F5</f>
        <v>0</v>
      </c>
      <c r="G22" s="134">
        <f t="shared" ref="G22" si="49">F22-E22</f>
        <v>0</v>
      </c>
      <c r="H22" s="88" t="str">
        <f t="shared" ref="H22" si="50">IF(E22="","",IFERROR(ABS(G22/F22),""))</f>
        <v/>
      </c>
      <c r="I22" s="97"/>
      <c r="J22" s="98"/>
      <c r="K22" s="123"/>
      <c r="L22" s="159">
        <f>L20+L5</f>
        <v>0</v>
      </c>
      <c r="M22" s="159">
        <f>M20+M5</f>
        <v>0</v>
      </c>
      <c r="N22" s="134">
        <f t="shared" ref="N22" si="51">M22-L22</f>
        <v>0</v>
      </c>
      <c r="O22" s="88" t="str">
        <f t="shared" ref="O22" si="52">IF(L22="","",IFERROR(ABS(N22/M22),""))</f>
        <v/>
      </c>
      <c r="P22" s="123"/>
      <c r="Q22" s="98"/>
      <c r="R22" s="123"/>
      <c r="S22" s="159">
        <f>S20+S5</f>
        <v>0</v>
      </c>
      <c r="T22" s="159">
        <f>T20+T5</f>
        <v>0</v>
      </c>
      <c r="U22" s="134">
        <f t="shared" ref="U22" si="53">T22-S22</f>
        <v>0</v>
      </c>
      <c r="V22" s="88" t="str">
        <f t="shared" ref="V22" si="54">IF(S22="","",IFERROR(ABS(U22/T22),""))</f>
        <v/>
      </c>
      <c r="W22" s="123"/>
      <c r="X22" s="98"/>
      <c r="Y22" s="123"/>
      <c r="Z22" s="159">
        <f>Z20+Z5</f>
        <v>0</v>
      </c>
      <c r="AA22" s="159">
        <f>AA20+AA5</f>
        <v>0</v>
      </c>
      <c r="AB22" s="134">
        <f t="shared" ref="AB22" si="55">AA22-Z22</f>
        <v>0</v>
      </c>
      <c r="AC22" s="88" t="str">
        <f t="shared" ref="AC22" si="56">IF(Z22="","",IFERROR(ABS(AB22/AA22),""))</f>
        <v/>
      </c>
      <c r="AD22" s="123"/>
      <c r="AE22" s="98"/>
      <c r="AF22" s="123"/>
      <c r="AG22" s="159">
        <f>AG20+AG5</f>
        <v>0</v>
      </c>
      <c r="AH22" s="159">
        <f>AH20+AH5</f>
        <v>0</v>
      </c>
      <c r="AI22" s="134">
        <f t="shared" ref="AI22" si="57">AH22-AG22</f>
        <v>0</v>
      </c>
      <c r="AJ22" s="88" t="str">
        <f t="shared" ref="AJ22" si="58">IF(AG22="","",IFERROR(ABS(AI22/AH22),""))</f>
        <v/>
      </c>
      <c r="AK22" s="123"/>
      <c r="AL22" s="98"/>
      <c r="AM22" s="123"/>
      <c r="AN22" s="159">
        <f>AN20+AN5</f>
        <v>0</v>
      </c>
      <c r="AO22" s="159">
        <f>AO20+AO5</f>
        <v>0</v>
      </c>
      <c r="AP22" s="134">
        <f>AO22-AN22</f>
        <v>0</v>
      </c>
      <c r="AQ22" s="88" t="str">
        <f>IF(AN22="","",IFERROR(ABS(AP22/AO22),""))</f>
        <v/>
      </c>
      <c r="AR22" s="123"/>
      <c r="AS22" s="99"/>
      <c r="AT22" s="123"/>
      <c r="AU22" s="159">
        <f>AU20+AU5</f>
        <v>0</v>
      </c>
      <c r="AV22" s="159">
        <f>AV20+AV5</f>
        <v>0</v>
      </c>
      <c r="AW22" s="134">
        <f>AV22-AU22</f>
        <v>0</v>
      </c>
      <c r="AX22" s="88" t="str">
        <f>IF(AU22="","",IFERROR(ABS(AW22/AV22),""))</f>
        <v/>
      </c>
      <c r="AY22" s="123"/>
      <c r="AZ22" s="99"/>
      <c r="BA22" s="123"/>
      <c r="BB22" s="159">
        <f>BB20+BB5</f>
        <v>0</v>
      </c>
      <c r="BC22" s="159">
        <f>BC20+BC5</f>
        <v>0</v>
      </c>
      <c r="BD22" s="134">
        <f>BC22-BB22</f>
        <v>0</v>
      </c>
      <c r="BE22" s="88" t="str">
        <f>IF(BB22="","",IFERROR(ABS(BD22/BC22),""))</f>
        <v/>
      </c>
      <c r="BF22" s="123"/>
      <c r="BG22" s="99"/>
      <c r="BH22" s="159">
        <f>BH20+BH5</f>
        <v>0</v>
      </c>
      <c r="BI22" s="159">
        <f>BI20+BI5</f>
        <v>0</v>
      </c>
      <c r="BJ22" s="134">
        <f>BI22-BH22</f>
        <v>0</v>
      </c>
      <c r="BK22" s="88" t="str">
        <f>IF(BH22="","",IFERROR(ABS(BJ22/BI22),""))</f>
        <v/>
      </c>
      <c r="BL22" s="123"/>
      <c r="BM22" s="90"/>
      <c r="BN22" s="99"/>
      <c r="BO22" s="159">
        <f>BO20+BO5</f>
        <v>0</v>
      </c>
      <c r="BP22" s="159">
        <f>BP20+BP5</f>
        <v>0</v>
      </c>
      <c r="BQ22" s="134">
        <f>BP22-BO22</f>
        <v>0</v>
      </c>
      <c r="BR22" s="88" t="str">
        <f>IF(BO22="","",IFERROR(ABS(BQ22/BP22),""))</f>
        <v/>
      </c>
      <c r="BS22" s="123"/>
      <c r="BT22" s="98"/>
      <c r="BU22" s="25" t="s">
        <v>138</v>
      </c>
      <c r="BV22" s="123"/>
      <c r="BW22" s="86">
        <f>AG22+Z22+S22+L22+E22+AU22+AN22+BB22+BH22+BO22</f>
        <v>0</v>
      </c>
      <c r="BX22" s="134">
        <f>AH22+AA22+T22+M22+F22+AO22+AV22+BC22+BI22+BP22</f>
        <v>0</v>
      </c>
      <c r="BY22" s="134">
        <f t="shared" ref="BY22" si="59">BX22-BW22</f>
        <v>0</v>
      </c>
      <c r="BZ22" s="88" t="str">
        <f t="shared" ref="BZ22" si="60">IF(BW22="","",IFERROR(ABS(BY22/BX22),""))</f>
        <v/>
      </c>
      <c r="CA22" s="123"/>
      <c r="CC22" s="148"/>
    </row>
    <row r="23" spans="1:81">
      <c r="A23" s="38"/>
      <c r="B23" s="38"/>
      <c r="C23" s="38"/>
      <c r="D23" s="38"/>
      <c r="E23" s="38"/>
      <c r="F23" s="149"/>
      <c r="G23" s="38"/>
      <c r="H23" s="150"/>
      <c r="I23" s="150"/>
      <c r="J23" s="151"/>
      <c r="K23" s="152"/>
      <c r="L23" s="38"/>
      <c r="M23" s="38"/>
      <c r="N23" s="38"/>
      <c r="O23" s="150"/>
      <c r="P23" s="152"/>
      <c r="Q23" s="151"/>
      <c r="R23" s="152"/>
      <c r="S23" s="38"/>
      <c r="T23" s="38"/>
      <c r="U23" s="38"/>
      <c r="V23" s="150"/>
      <c r="W23" s="152"/>
      <c r="X23" s="151"/>
      <c r="Y23" s="152"/>
      <c r="Z23" s="38"/>
      <c r="AA23" s="38"/>
      <c r="AB23" s="38"/>
      <c r="AC23" s="150"/>
      <c r="AD23" s="152"/>
      <c r="AE23" s="151"/>
      <c r="AF23" s="152"/>
      <c r="AG23" s="38"/>
      <c r="AH23" s="38"/>
      <c r="AI23" s="38"/>
      <c r="AJ23" s="150"/>
      <c r="AK23" s="152"/>
      <c r="AL23" s="151"/>
      <c r="AM23" s="152"/>
      <c r="AN23" s="38"/>
      <c r="AO23" s="38"/>
      <c r="AP23" s="38"/>
      <c r="AQ23" s="150"/>
      <c r="AR23" s="152"/>
      <c r="AS23" s="151"/>
      <c r="AT23" s="152"/>
      <c r="AU23" s="38"/>
      <c r="AV23" s="38"/>
      <c r="AW23" s="38"/>
      <c r="AX23" s="150"/>
      <c r="AY23" s="152"/>
      <c r="AZ23" s="151"/>
      <c r="BA23" s="152"/>
      <c r="BB23" s="38"/>
      <c r="BC23" s="38"/>
      <c r="BD23" s="38"/>
      <c r="BE23" s="150"/>
      <c r="BF23" s="152"/>
      <c r="BG23" s="151"/>
      <c r="BH23" s="38"/>
      <c r="BI23" s="38"/>
      <c r="BJ23" s="38"/>
      <c r="BK23" s="150"/>
      <c r="BL23" s="152"/>
      <c r="BM23" s="151"/>
      <c r="BN23" s="151"/>
      <c r="BO23" s="38"/>
      <c r="BP23" s="38"/>
      <c r="BQ23" s="38"/>
      <c r="BR23" s="150"/>
      <c r="BS23" s="152"/>
      <c r="BT23" s="151"/>
      <c r="BU23" s="38"/>
      <c r="BV23" s="152"/>
      <c r="BW23" s="38"/>
      <c r="BX23" s="38"/>
      <c r="BY23" s="38"/>
      <c r="BZ23" s="150"/>
      <c r="CA23" s="152"/>
    </row>
    <row r="24" spans="1:81">
      <c r="A24" s="36"/>
      <c r="B24" s="36"/>
      <c r="C24" s="36"/>
      <c r="D24" s="36"/>
      <c r="E24" s="36"/>
      <c r="F24" s="153"/>
      <c r="G24" s="36"/>
      <c r="H24" s="154"/>
      <c r="I24" s="154"/>
      <c r="J24" s="155"/>
      <c r="K24" s="156"/>
      <c r="L24" s="36"/>
      <c r="M24" s="36"/>
      <c r="N24" s="36"/>
      <c r="O24" s="154"/>
      <c r="P24" s="156"/>
      <c r="Q24" s="155"/>
      <c r="R24" s="156"/>
      <c r="S24" s="36"/>
      <c r="T24" s="36"/>
      <c r="U24" s="36"/>
      <c r="V24" s="154"/>
      <c r="W24" s="156"/>
      <c r="X24" s="155"/>
      <c r="Y24" s="156"/>
      <c r="Z24" s="36"/>
      <c r="AA24" s="36"/>
      <c r="AB24" s="36"/>
      <c r="AC24" s="154"/>
      <c r="AD24" s="156"/>
      <c r="AE24" s="155"/>
      <c r="AF24" s="156"/>
      <c r="AG24" s="36"/>
      <c r="AH24" s="36"/>
      <c r="AI24" s="36"/>
      <c r="AJ24" s="154"/>
      <c r="AK24" s="156"/>
      <c r="AL24" s="155"/>
      <c r="AM24" s="156"/>
      <c r="AN24" s="36"/>
      <c r="AO24" s="36"/>
      <c r="AP24" s="36"/>
      <c r="AQ24" s="154"/>
      <c r="AR24" s="156"/>
      <c r="AS24" s="155"/>
      <c r="AT24" s="156"/>
      <c r="AU24" s="36"/>
      <c r="AV24" s="36"/>
      <c r="AW24" s="36"/>
      <c r="AX24" s="154"/>
      <c r="AY24" s="156"/>
      <c r="AZ24" s="155"/>
      <c r="BA24" s="156"/>
      <c r="BB24" s="36"/>
      <c r="BC24" s="36"/>
      <c r="BD24" s="36"/>
      <c r="BE24" s="154"/>
      <c r="BF24" s="156"/>
      <c r="BG24" s="155"/>
      <c r="BH24" s="36"/>
      <c r="BI24" s="36"/>
      <c r="BJ24" s="36"/>
      <c r="BK24" s="154"/>
      <c r="BL24" s="156"/>
      <c r="BM24" s="155"/>
      <c r="BN24" s="155"/>
      <c r="BO24" s="36"/>
      <c r="BP24" s="36"/>
      <c r="BQ24" s="36"/>
      <c r="BR24" s="154"/>
      <c r="BS24" s="156"/>
      <c r="BT24" s="155"/>
      <c r="BU24" s="36"/>
      <c r="BV24" s="156"/>
      <c r="BW24" s="36"/>
      <c r="BX24" s="36"/>
      <c r="BY24" s="36"/>
      <c r="BZ24" s="154"/>
      <c r="CA24" s="156"/>
    </row>
    <row r="25" spans="1:81">
      <c r="A25" s="2"/>
      <c r="B25" s="258" t="s">
        <v>40</v>
      </c>
      <c r="C25" s="2"/>
      <c r="D25" s="2"/>
      <c r="E25" s="2"/>
      <c r="F25" s="7"/>
      <c r="G25" s="2"/>
      <c r="H25" s="97"/>
      <c r="I25" s="97"/>
      <c r="J25" s="98"/>
      <c r="K25" s="123"/>
      <c r="L25" s="2"/>
      <c r="M25" s="2"/>
      <c r="N25" s="2"/>
      <c r="O25" s="97"/>
      <c r="P25" s="123"/>
      <c r="Q25" s="98"/>
      <c r="R25" s="123"/>
      <c r="S25" s="2"/>
      <c r="T25" s="2"/>
      <c r="U25" s="2"/>
      <c r="V25" s="97"/>
      <c r="W25" s="123"/>
      <c r="X25" s="98"/>
      <c r="Y25" s="123"/>
      <c r="Z25" s="2"/>
      <c r="AA25" s="2"/>
      <c r="AB25" s="2"/>
      <c r="AC25" s="97"/>
      <c r="AD25" s="123"/>
      <c r="AE25" s="98"/>
      <c r="AF25" s="123"/>
      <c r="AG25" s="2"/>
      <c r="AH25" s="2"/>
      <c r="AI25" s="2"/>
      <c r="AJ25" s="97"/>
      <c r="AK25" s="123"/>
      <c r="AL25" s="98"/>
      <c r="AM25" s="123"/>
      <c r="AN25" s="2"/>
      <c r="AO25" s="2"/>
      <c r="AP25" s="2"/>
      <c r="AQ25" s="97"/>
      <c r="AR25" s="123"/>
      <c r="AS25" s="98"/>
      <c r="AT25" s="123"/>
      <c r="AU25" s="2"/>
      <c r="AV25" s="2"/>
      <c r="AW25" s="2"/>
      <c r="AX25" s="97"/>
      <c r="AY25" s="123"/>
      <c r="AZ25" s="98"/>
      <c r="BA25" s="123"/>
      <c r="BB25" s="2"/>
      <c r="BC25" s="2"/>
      <c r="BD25" s="2"/>
      <c r="BE25" s="97"/>
      <c r="BF25" s="123"/>
      <c r="BG25" s="98"/>
      <c r="BH25" s="2"/>
      <c r="BI25" s="2"/>
      <c r="BJ25" s="2"/>
      <c r="BK25" s="97"/>
      <c r="BL25" s="123"/>
      <c r="BM25" s="98"/>
      <c r="BN25" s="98"/>
      <c r="BO25" s="2"/>
      <c r="BP25" s="2"/>
      <c r="BQ25" s="2"/>
      <c r="BR25" s="97"/>
      <c r="BS25" s="123"/>
      <c r="BT25" s="98"/>
      <c r="BU25" s="2"/>
      <c r="BV25" s="123"/>
      <c r="BW25" s="2"/>
      <c r="BX25" s="2"/>
      <c r="BY25" s="2"/>
      <c r="BZ25" s="97"/>
      <c r="CA25" s="123"/>
    </row>
    <row r="26" spans="1:81">
      <c r="A26" s="2"/>
      <c r="B26" s="258"/>
      <c r="C26" s="5" t="s">
        <v>41</v>
      </c>
      <c r="D26" s="5"/>
      <c r="E26" s="22"/>
      <c r="F26" s="122">
        <f>'Budget (CLSP)'!E28</f>
        <v>0</v>
      </c>
      <c r="G26" s="134">
        <f t="shared" ref="G26:G29" si="61">F26-E26</f>
        <v>0</v>
      </c>
      <c r="H26" s="88" t="str">
        <f t="shared" ref="H26:H28" si="62">IF(E26="","",IFERROR(ABS(G26/F26),""))</f>
        <v/>
      </c>
      <c r="I26" s="89"/>
      <c r="J26" s="90"/>
      <c r="K26" s="123"/>
      <c r="L26" s="22"/>
      <c r="M26" s="122">
        <f>'Budget (CLSP)'!G28</f>
        <v>0</v>
      </c>
      <c r="N26" s="134">
        <f t="shared" ref="N26:N29" si="63">M26-L26</f>
        <v>0</v>
      </c>
      <c r="O26" s="88" t="str">
        <f t="shared" ref="O26:O29" si="64">IF(L26="","",IFERROR(ABS(N26/M26),""))</f>
        <v/>
      </c>
      <c r="P26" s="123"/>
      <c r="Q26" s="90"/>
      <c r="R26" s="123"/>
      <c r="S26" s="22"/>
      <c r="T26" s="122">
        <f>'Budget (CLSP)'!I28</f>
        <v>0</v>
      </c>
      <c r="U26" s="134">
        <f t="shared" ref="U26:U29" si="65">T26-S26</f>
        <v>0</v>
      </c>
      <c r="V26" s="88" t="str">
        <f t="shared" ref="V26:V29" si="66">IF(S26="","",IFERROR(ABS(U26/T26),""))</f>
        <v/>
      </c>
      <c r="W26" s="123"/>
      <c r="X26" s="90"/>
      <c r="Y26" s="123"/>
      <c r="Z26" s="22"/>
      <c r="AA26" s="122">
        <f>'Budget (CLSP)'!K28</f>
        <v>0</v>
      </c>
      <c r="AB26" s="134">
        <f t="shared" ref="AB26:AB29" si="67">AA26-Z26</f>
        <v>0</v>
      </c>
      <c r="AC26" s="88" t="str">
        <f t="shared" ref="AC26:AC29" si="68">IF(Z26="","",IFERROR(ABS(AB26/AA26),""))</f>
        <v/>
      </c>
      <c r="AD26" s="123"/>
      <c r="AE26" s="90"/>
      <c r="AF26" s="123"/>
      <c r="AG26" s="22"/>
      <c r="AH26" s="122">
        <f>'Budget (CLSP)'!M28</f>
        <v>0</v>
      </c>
      <c r="AI26" s="134">
        <f t="shared" ref="AI26:AI29" si="69">AH26-AG26</f>
        <v>0</v>
      </c>
      <c r="AJ26" s="88" t="str">
        <f t="shared" ref="AJ26:AJ29" si="70">IF(AG26="","",IFERROR(ABS(AI26/AH26),""))</f>
        <v/>
      </c>
      <c r="AK26" s="123"/>
      <c r="AL26" s="90"/>
      <c r="AM26" s="123"/>
      <c r="AN26" s="22"/>
      <c r="AO26" s="122">
        <f>'Budget (CLSP)'!O28</f>
        <v>0</v>
      </c>
      <c r="AP26" s="134">
        <f t="shared" ref="AP26:AP28" si="71">AO26-AN26</f>
        <v>0</v>
      </c>
      <c r="AQ26" s="88" t="str">
        <f t="shared" ref="AQ26:AQ28" si="72">IF(AN26="","",IFERROR(ABS(AP26/AO26),""))</f>
        <v/>
      </c>
      <c r="AR26" s="123"/>
      <c r="AS26" s="90"/>
      <c r="AT26" s="123"/>
      <c r="AU26" s="22"/>
      <c r="AV26" s="122">
        <f>'Budget (CLSP)'!Q28</f>
        <v>0</v>
      </c>
      <c r="AW26" s="134">
        <f t="shared" ref="AW26:AW28" si="73">AV26-AU26</f>
        <v>0</v>
      </c>
      <c r="AX26" s="88" t="str">
        <f t="shared" ref="AX26:AX28" si="74">IF(AU26="","",IFERROR(ABS(AW26/AV26),""))</f>
        <v/>
      </c>
      <c r="AY26" s="123"/>
      <c r="AZ26" s="90"/>
      <c r="BA26" s="123"/>
      <c r="BB26" s="22"/>
      <c r="BC26" s="122">
        <f>'Budget (CLSP)'!S28</f>
        <v>0</v>
      </c>
      <c r="BD26" s="134">
        <f t="shared" ref="BD26:BD28" si="75">BC26-BB26</f>
        <v>0</v>
      </c>
      <c r="BE26" s="88" t="str">
        <f t="shared" ref="BE26:BE28" si="76">IF(BB26="","",IFERROR(ABS(BD26/BC26),""))</f>
        <v/>
      </c>
      <c r="BF26" s="123"/>
      <c r="BG26" s="90"/>
      <c r="BH26" s="22"/>
      <c r="BI26" s="122">
        <f>'Budget (CLSP)'!U28</f>
        <v>0</v>
      </c>
      <c r="BJ26" s="134">
        <f t="shared" ref="BJ26:BJ28" si="77">BI26-BH26</f>
        <v>0</v>
      </c>
      <c r="BK26" s="88" t="str">
        <f t="shared" ref="BK26:BK28" si="78">IF(BH26="","",IFERROR(ABS(BJ26/BI26),""))</f>
        <v/>
      </c>
      <c r="BL26" s="123"/>
      <c r="BM26" s="90"/>
      <c r="BN26" s="90"/>
      <c r="BO26" s="22"/>
      <c r="BP26" s="122">
        <f>'Budget (CLSP)'!W28</f>
        <v>0</v>
      </c>
      <c r="BQ26" s="134">
        <f t="shared" ref="BQ26:BQ28" si="79">BP26-BO26</f>
        <v>0</v>
      </c>
      <c r="BR26" s="88" t="str">
        <f t="shared" ref="BR26:BR28" si="80">IF(BO26="","",IFERROR(ABS(BQ26/BP26),""))</f>
        <v/>
      </c>
      <c r="BS26" s="123"/>
      <c r="BT26" s="90"/>
      <c r="BU26" s="5" t="s">
        <v>41</v>
      </c>
      <c r="BV26" s="123"/>
      <c r="BW26" s="86">
        <f t="shared" ref="BW26:BW29" si="81">AG26+Z26+S26+L26+E26+AU26+AN26+BB26+BH26+BO26</f>
        <v>0</v>
      </c>
      <c r="BX26" s="134">
        <f t="shared" ref="BX26:BX28" si="82">AH26+AA26+T26+M26+F26+AO26+AV26+BC26+BI26+BP26</f>
        <v>0</v>
      </c>
      <c r="BY26" s="134">
        <f t="shared" ref="BY26:BY29" si="83">BX26-BW26</f>
        <v>0</v>
      </c>
      <c r="BZ26" s="88" t="str">
        <f t="shared" ref="BZ26:BZ29" si="84">IF(BW26="","",IFERROR(ABS(BY26/BX26),""))</f>
        <v/>
      </c>
      <c r="CA26" s="123"/>
    </row>
    <row r="27" spans="1:81">
      <c r="A27" s="2"/>
      <c r="B27" s="258"/>
      <c r="C27" s="5" t="s">
        <v>42</v>
      </c>
      <c r="D27" s="5"/>
      <c r="E27" s="22"/>
      <c r="F27" s="122">
        <f>'Budget (CLSP)'!E29</f>
        <v>0</v>
      </c>
      <c r="G27" s="134">
        <f>F27-E27</f>
        <v>0</v>
      </c>
      <c r="H27" s="88" t="str">
        <f>IF(E27="","",IFERROR(ABS(G27/F27),""))</f>
        <v/>
      </c>
      <c r="I27" s="89"/>
      <c r="J27" s="90"/>
      <c r="K27" s="123"/>
      <c r="L27" s="22"/>
      <c r="M27" s="122">
        <f>'Budget (CLSP)'!G29</f>
        <v>0</v>
      </c>
      <c r="N27" s="134">
        <f t="shared" si="63"/>
        <v>0</v>
      </c>
      <c r="O27" s="88" t="str">
        <f t="shared" si="64"/>
        <v/>
      </c>
      <c r="P27" s="123"/>
      <c r="Q27" s="90"/>
      <c r="R27" s="123"/>
      <c r="S27" s="22"/>
      <c r="T27" s="122">
        <f>'Budget (CLSP)'!I29</f>
        <v>0</v>
      </c>
      <c r="U27" s="134">
        <f t="shared" si="65"/>
        <v>0</v>
      </c>
      <c r="V27" s="88" t="str">
        <f t="shared" si="66"/>
        <v/>
      </c>
      <c r="W27" s="123"/>
      <c r="X27" s="90"/>
      <c r="Y27" s="123"/>
      <c r="Z27" s="22"/>
      <c r="AA27" s="122">
        <f>'Budget (CLSP)'!K29</f>
        <v>0</v>
      </c>
      <c r="AB27" s="134">
        <f t="shared" si="67"/>
        <v>0</v>
      </c>
      <c r="AC27" s="88" t="str">
        <f t="shared" si="68"/>
        <v/>
      </c>
      <c r="AD27" s="123"/>
      <c r="AE27" s="90"/>
      <c r="AF27" s="123"/>
      <c r="AG27" s="22"/>
      <c r="AH27" s="122">
        <f>'Budget (CLSP)'!M29</f>
        <v>0</v>
      </c>
      <c r="AI27" s="134">
        <f t="shared" si="69"/>
        <v>0</v>
      </c>
      <c r="AJ27" s="88" t="str">
        <f t="shared" si="70"/>
        <v/>
      </c>
      <c r="AK27" s="123"/>
      <c r="AL27" s="90"/>
      <c r="AM27" s="123"/>
      <c r="AN27" s="22"/>
      <c r="AO27" s="122">
        <f>'Budget (CLSP)'!O29</f>
        <v>0</v>
      </c>
      <c r="AP27" s="134">
        <f t="shared" si="71"/>
        <v>0</v>
      </c>
      <c r="AQ27" s="88" t="str">
        <f t="shared" si="72"/>
        <v/>
      </c>
      <c r="AR27" s="123"/>
      <c r="AS27" s="90"/>
      <c r="AT27" s="123"/>
      <c r="AU27" s="22"/>
      <c r="AV27" s="122">
        <f>'Budget (CLSP)'!Q29</f>
        <v>0</v>
      </c>
      <c r="AW27" s="134">
        <f t="shared" si="73"/>
        <v>0</v>
      </c>
      <c r="AX27" s="88" t="str">
        <f t="shared" si="74"/>
        <v/>
      </c>
      <c r="AY27" s="123"/>
      <c r="AZ27" s="90"/>
      <c r="BA27" s="123"/>
      <c r="BB27" s="22"/>
      <c r="BC27" s="122">
        <f>'Budget (CLSP)'!S29</f>
        <v>0</v>
      </c>
      <c r="BD27" s="134">
        <f t="shared" si="75"/>
        <v>0</v>
      </c>
      <c r="BE27" s="88" t="str">
        <f t="shared" si="76"/>
        <v/>
      </c>
      <c r="BF27" s="123"/>
      <c r="BG27" s="90"/>
      <c r="BH27" s="22"/>
      <c r="BI27" s="122">
        <f>'Budget (CLSP)'!U29</f>
        <v>0</v>
      </c>
      <c r="BJ27" s="134">
        <f t="shared" si="77"/>
        <v>0</v>
      </c>
      <c r="BK27" s="88" t="str">
        <f t="shared" si="78"/>
        <v/>
      </c>
      <c r="BL27" s="123"/>
      <c r="BM27" s="90"/>
      <c r="BN27" s="90"/>
      <c r="BO27" s="22"/>
      <c r="BP27" s="122">
        <f>'Budget (CLSP)'!W29</f>
        <v>0</v>
      </c>
      <c r="BQ27" s="134">
        <f t="shared" si="79"/>
        <v>0</v>
      </c>
      <c r="BR27" s="88" t="str">
        <f t="shared" si="80"/>
        <v/>
      </c>
      <c r="BS27" s="123"/>
      <c r="BT27" s="90"/>
      <c r="BU27" s="5" t="s">
        <v>42</v>
      </c>
      <c r="BV27" s="123"/>
      <c r="BW27" s="86">
        <f t="shared" si="81"/>
        <v>0</v>
      </c>
      <c r="BX27" s="134">
        <f t="shared" si="82"/>
        <v>0</v>
      </c>
      <c r="BY27" s="134">
        <f t="shared" si="83"/>
        <v>0</v>
      </c>
      <c r="BZ27" s="88" t="str">
        <f t="shared" si="84"/>
        <v/>
      </c>
      <c r="CA27" s="123"/>
    </row>
    <row r="28" spans="1:81">
      <c r="A28" s="2"/>
      <c r="B28" s="258"/>
      <c r="C28" s="5" t="s">
        <v>43</v>
      </c>
      <c r="D28" s="5"/>
      <c r="E28" s="22"/>
      <c r="F28" s="122">
        <f>'Budget (CLSP)'!E30</f>
        <v>0</v>
      </c>
      <c r="G28" s="134">
        <f t="shared" si="61"/>
        <v>0</v>
      </c>
      <c r="H28" s="88" t="str">
        <f t="shared" si="62"/>
        <v/>
      </c>
      <c r="I28" s="89"/>
      <c r="J28" s="90"/>
      <c r="K28" s="123"/>
      <c r="L28" s="22"/>
      <c r="M28" s="122">
        <f>'Budget (CLSP)'!G30</f>
        <v>0</v>
      </c>
      <c r="N28" s="134">
        <f t="shared" si="63"/>
        <v>0</v>
      </c>
      <c r="O28" s="88" t="str">
        <f t="shared" si="64"/>
        <v/>
      </c>
      <c r="P28" s="123"/>
      <c r="Q28" s="90"/>
      <c r="R28" s="123"/>
      <c r="S28" s="22"/>
      <c r="T28" s="122">
        <f>'Budget (CLSP)'!I30</f>
        <v>0</v>
      </c>
      <c r="U28" s="134">
        <f t="shared" si="65"/>
        <v>0</v>
      </c>
      <c r="V28" s="88" t="str">
        <f t="shared" si="66"/>
        <v/>
      </c>
      <c r="W28" s="123"/>
      <c r="X28" s="90"/>
      <c r="Y28" s="123"/>
      <c r="Z28" s="22"/>
      <c r="AA28" s="122">
        <f>'Budget (CLSP)'!K30</f>
        <v>0</v>
      </c>
      <c r="AB28" s="134">
        <f t="shared" si="67"/>
        <v>0</v>
      </c>
      <c r="AC28" s="88" t="str">
        <f t="shared" si="68"/>
        <v/>
      </c>
      <c r="AD28" s="123"/>
      <c r="AE28" s="90"/>
      <c r="AF28" s="123"/>
      <c r="AG28" s="22"/>
      <c r="AH28" s="122">
        <f>'Budget (CLSP)'!M30</f>
        <v>0</v>
      </c>
      <c r="AI28" s="134">
        <f t="shared" si="69"/>
        <v>0</v>
      </c>
      <c r="AJ28" s="88" t="str">
        <f t="shared" si="70"/>
        <v/>
      </c>
      <c r="AK28" s="123"/>
      <c r="AL28" s="90"/>
      <c r="AM28" s="123"/>
      <c r="AN28" s="22"/>
      <c r="AO28" s="122">
        <f>'Budget (CLSP)'!O30</f>
        <v>0</v>
      </c>
      <c r="AP28" s="134">
        <f t="shared" si="71"/>
        <v>0</v>
      </c>
      <c r="AQ28" s="88" t="str">
        <f t="shared" si="72"/>
        <v/>
      </c>
      <c r="AR28" s="123"/>
      <c r="AS28" s="90"/>
      <c r="AT28" s="123"/>
      <c r="AU28" s="22"/>
      <c r="AV28" s="122">
        <f>'Budget (CLSP)'!Q30</f>
        <v>0</v>
      </c>
      <c r="AW28" s="134">
        <f t="shared" si="73"/>
        <v>0</v>
      </c>
      <c r="AX28" s="88" t="str">
        <f t="shared" si="74"/>
        <v/>
      </c>
      <c r="AY28" s="123"/>
      <c r="AZ28" s="90"/>
      <c r="BA28" s="123"/>
      <c r="BB28" s="22"/>
      <c r="BC28" s="122">
        <f>'Budget (CLSP)'!S30</f>
        <v>0</v>
      </c>
      <c r="BD28" s="134">
        <f t="shared" si="75"/>
        <v>0</v>
      </c>
      <c r="BE28" s="88" t="str">
        <f t="shared" si="76"/>
        <v/>
      </c>
      <c r="BF28" s="123"/>
      <c r="BG28" s="90"/>
      <c r="BH28" s="22"/>
      <c r="BI28" s="122">
        <f>'Budget (CLSP)'!U30</f>
        <v>0</v>
      </c>
      <c r="BJ28" s="134">
        <f t="shared" si="77"/>
        <v>0</v>
      </c>
      <c r="BK28" s="88" t="str">
        <f t="shared" si="78"/>
        <v/>
      </c>
      <c r="BL28" s="123"/>
      <c r="BM28" s="90"/>
      <c r="BN28" s="90"/>
      <c r="BO28" s="22"/>
      <c r="BP28" s="122">
        <f>'Budget (CLSP)'!W30</f>
        <v>0</v>
      </c>
      <c r="BQ28" s="134">
        <f t="shared" si="79"/>
        <v>0</v>
      </c>
      <c r="BR28" s="88" t="str">
        <f t="shared" si="80"/>
        <v/>
      </c>
      <c r="BS28" s="123"/>
      <c r="BT28" s="90"/>
      <c r="BU28" s="5" t="s">
        <v>43</v>
      </c>
      <c r="BV28" s="123"/>
      <c r="BW28" s="86">
        <f t="shared" si="81"/>
        <v>0</v>
      </c>
      <c r="BX28" s="134">
        <f t="shared" si="82"/>
        <v>0</v>
      </c>
      <c r="BY28" s="134">
        <f t="shared" si="83"/>
        <v>0</v>
      </c>
      <c r="BZ28" s="88" t="str">
        <f t="shared" si="84"/>
        <v/>
      </c>
      <c r="CA28" s="123"/>
    </row>
    <row r="29" spans="1:81">
      <c r="A29" s="2"/>
      <c r="B29" s="258"/>
      <c r="C29" s="157" t="s">
        <v>44</v>
      </c>
      <c r="D29" s="30"/>
      <c r="E29" s="26">
        <f>SUM(E26:E28)</f>
        <v>0</v>
      </c>
      <c r="F29" s="26">
        <f>SUM(F26:F28)</f>
        <v>0</v>
      </c>
      <c r="G29" s="134">
        <f t="shared" si="61"/>
        <v>0</v>
      </c>
      <c r="H29" s="88" t="str">
        <f>IF(E29="","",IFERROR(ABS(G29/F29),""))</f>
        <v/>
      </c>
      <c r="I29" s="89"/>
      <c r="J29" s="90"/>
      <c r="K29" s="123"/>
      <c r="L29" s="26">
        <f>SUM(L26:L28)</f>
        <v>0</v>
      </c>
      <c r="M29" s="26">
        <f>SUM(M26:M28)</f>
        <v>0</v>
      </c>
      <c r="N29" s="134">
        <f t="shared" si="63"/>
        <v>0</v>
      </c>
      <c r="O29" s="88" t="str">
        <f t="shared" si="64"/>
        <v/>
      </c>
      <c r="P29" s="123"/>
      <c r="Q29" s="90"/>
      <c r="R29" s="123"/>
      <c r="S29" s="26">
        <f>SUM(S26:S28)</f>
        <v>0</v>
      </c>
      <c r="T29" s="26">
        <f>SUM(T26:T28)</f>
        <v>0</v>
      </c>
      <c r="U29" s="134">
        <f t="shared" si="65"/>
        <v>0</v>
      </c>
      <c r="V29" s="88" t="str">
        <f t="shared" si="66"/>
        <v/>
      </c>
      <c r="W29" s="123"/>
      <c r="X29" s="90"/>
      <c r="Y29" s="123"/>
      <c r="Z29" s="26">
        <f>SUM(Z26:Z28)</f>
        <v>0</v>
      </c>
      <c r="AA29" s="26">
        <f>SUM(AA26:AA28)</f>
        <v>0</v>
      </c>
      <c r="AB29" s="134">
        <f t="shared" si="67"/>
        <v>0</v>
      </c>
      <c r="AC29" s="88" t="str">
        <f t="shared" si="68"/>
        <v/>
      </c>
      <c r="AD29" s="123"/>
      <c r="AE29" s="90"/>
      <c r="AF29" s="123"/>
      <c r="AG29" s="26">
        <f>SUM(AG26:AG28)</f>
        <v>0</v>
      </c>
      <c r="AH29" s="26">
        <f>SUM(AH26:AH28)</f>
        <v>0</v>
      </c>
      <c r="AI29" s="134">
        <f t="shared" si="69"/>
        <v>0</v>
      </c>
      <c r="AJ29" s="88" t="str">
        <f t="shared" si="70"/>
        <v/>
      </c>
      <c r="AK29" s="123"/>
      <c r="AL29" s="90"/>
      <c r="AM29" s="123"/>
      <c r="AN29" s="26">
        <f>SUM(AN26:AN28)</f>
        <v>0</v>
      </c>
      <c r="AO29" s="26">
        <f>SUM(AO26:AO28)</f>
        <v>0</v>
      </c>
      <c r="AP29" s="134">
        <f>AO29-AN29</f>
        <v>0</v>
      </c>
      <c r="AQ29" s="88" t="str">
        <f>IF(AN29="","",IFERROR(ABS(AP29/AO29),""))</f>
        <v/>
      </c>
      <c r="AR29" s="123"/>
      <c r="AS29" s="91"/>
      <c r="AT29" s="123"/>
      <c r="AU29" s="26">
        <f>SUM(AU26:AU28)</f>
        <v>0</v>
      </c>
      <c r="AV29" s="26">
        <f>SUM(AV26:AV28)</f>
        <v>0</v>
      </c>
      <c r="AW29" s="134">
        <f>AV29-AU29</f>
        <v>0</v>
      </c>
      <c r="AX29" s="88" t="str">
        <f>IF(AU29="","",IFERROR(ABS(AW29/AV29),""))</f>
        <v/>
      </c>
      <c r="AY29" s="123"/>
      <c r="AZ29" s="91"/>
      <c r="BA29" s="123"/>
      <c r="BB29" s="26">
        <f>SUM(BB26:BB28)</f>
        <v>0</v>
      </c>
      <c r="BC29" s="26">
        <f>SUM(BC26:BC28)</f>
        <v>0</v>
      </c>
      <c r="BD29" s="134">
        <f>BC29-BB29</f>
        <v>0</v>
      </c>
      <c r="BE29" s="88" t="str">
        <f>IF(BB29="","",IFERROR(ABS(BD29/BC29),""))</f>
        <v/>
      </c>
      <c r="BF29" s="123"/>
      <c r="BG29" s="91"/>
      <c r="BH29" s="26">
        <f>SUM(BH26:BH28)</f>
        <v>0</v>
      </c>
      <c r="BI29" s="26">
        <f>SUM(BI26:BI28)</f>
        <v>0</v>
      </c>
      <c r="BJ29" s="134">
        <f>BI29-BH29</f>
        <v>0</v>
      </c>
      <c r="BK29" s="88" t="str">
        <f>IF(BH29="","",IFERROR(ABS(BJ29/BI29),""))</f>
        <v/>
      </c>
      <c r="BL29" s="123"/>
      <c r="BM29" s="90"/>
      <c r="BN29" s="91"/>
      <c r="BO29" s="26">
        <f>SUM(BO26:BO28)</f>
        <v>0</v>
      </c>
      <c r="BP29" s="26">
        <f>SUM(BP26:BP28)</f>
        <v>0</v>
      </c>
      <c r="BQ29" s="134">
        <f>BP29-BO29</f>
        <v>0</v>
      </c>
      <c r="BR29" s="88" t="str">
        <f>IF(BO29="","",IFERROR(ABS(BQ29/BP29),""))</f>
        <v/>
      </c>
      <c r="BS29" s="123"/>
      <c r="BT29" s="90"/>
      <c r="BU29" s="30" t="s">
        <v>122</v>
      </c>
      <c r="BV29" s="123"/>
      <c r="BW29" s="158">
        <f t="shared" si="81"/>
        <v>0</v>
      </c>
      <c r="BX29" s="158">
        <f>AH29+AA29+T29+M29+F29+AO29+AV29+BC29+BI29+BP29</f>
        <v>0</v>
      </c>
      <c r="BY29" s="134">
        <f t="shared" si="83"/>
        <v>0</v>
      </c>
      <c r="BZ29" s="88" t="str">
        <f t="shared" si="84"/>
        <v/>
      </c>
      <c r="CA29" s="123"/>
    </row>
    <row r="30" spans="1:81">
      <c r="A30" s="2"/>
      <c r="B30" s="258"/>
      <c r="C30" s="2"/>
      <c r="D30" s="2"/>
      <c r="E30" s="2"/>
      <c r="F30" s="7"/>
      <c r="G30" s="2"/>
      <c r="H30" s="97"/>
      <c r="I30" s="97"/>
      <c r="J30" s="98"/>
      <c r="K30" s="123"/>
      <c r="L30" s="2"/>
      <c r="M30" s="2"/>
      <c r="N30" s="2"/>
      <c r="O30" s="97"/>
      <c r="P30" s="123"/>
      <c r="Q30" s="98"/>
      <c r="R30" s="123"/>
      <c r="S30" s="2"/>
      <c r="T30" s="2"/>
      <c r="U30" s="2"/>
      <c r="V30" s="97"/>
      <c r="W30" s="123"/>
      <c r="X30" s="98"/>
      <c r="Y30" s="123"/>
      <c r="Z30" s="2"/>
      <c r="AA30" s="2"/>
      <c r="AB30" s="2"/>
      <c r="AC30" s="97"/>
      <c r="AD30" s="123"/>
      <c r="AE30" s="98"/>
      <c r="AF30" s="123"/>
      <c r="AG30" s="2"/>
      <c r="AH30" s="2"/>
      <c r="AI30" s="2"/>
      <c r="AJ30" s="97"/>
      <c r="AK30" s="123"/>
      <c r="AL30" s="98"/>
      <c r="AM30" s="123"/>
      <c r="AN30" s="2"/>
      <c r="AO30" s="2"/>
      <c r="AP30" s="2"/>
      <c r="AQ30" s="97"/>
      <c r="AR30" s="123"/>
      <c r="AS30" s="98"/>
      <c r="AT30" s="123"/>
      <c r="AU30" s="2"/>
      <c r="AV30" s="2"/>
      <c r="AW30" s="2"/>
      <c r="AX30" s="97"/>
      <c r="AY30" s="123"/>
      <c r="AZ30" s="98"/>
      <c r="BA30" s="123"/>
      <c r="BB30" s="2"/>
      <c r="BC30" s="2"/>
      <c r="BD30" s="2"/>
      <c r="BE30" s="97"/>
      <c r="BF30" s="123"/>
      <c r="BG30" s="98"/>
      <c r="BH30" s="2"/>
      <c r="BI30" s="2"/>
      <c r="BJ30" s="2"/>
      <c r="BK30" s="97"/>
      <c r="BL30" s="123"/>
      <c r="BM30" s="98"/>
      <c r="BN30" s="98"/>
      <c r="BO30" s="2"/>
      <c r="BP30" s="2"/>
      <c r="BQ30" s="2"/>
      <c r="BR30" s="97"/>
      <c r="BS30" s="123"/>
      <c r="BT30" s="98"/>
      <c r="BU30" s="2"/>
      <c r="BV30" s="123"/>
      <c r="BW30" s="2"/>
      <c r="BX30" s="2"/>
      <c r="BY30" s="2"/>
      <c r="BZ30" s="97"/>
      <c r="CA30" s="123"/>
    </row>
    <row r="31" spans="1:81">
      <c r="A31" s="2"/>
      <c r="B31" s="258"/>
      <c r="C31" s="5" t="str">
        <f>'Budget (CLSP)'!C33</f>
        <v>Rent (amortised)</v>
      </c>
      <c r="D31" s="5"/>
      <c r="E31" s="22"/>
      <c r="F31" s="122">
        <f>'Budget (CLSP)'!E33</f>
        <v>0</v>
      </c>
      <c r="G31" s="134">
        <f>F31-E31</f>
        <v>0</v>
      </c>
      <c r="H31" s="88" t="str">
        <f t="shared" ref="H31:H53" si="85">IF(E31="","",IFERROR(ABS(G31/F31),""))</f>
        <v/>
      </c>
      <c r="I31" s="89"/>
      <c r="J31" s="90"/>
      <c r="K31" s="123"/>
      <c r="L31" s="22"/>
      <c r="M31" s="122">
        <f>'Budget (CLSP)'!G33</f>
        <v>0</v>
      </c>
      <c r="N31" s="134">
        <f t="shared" ref="N31:N51" si="86">M31-L31</f>
        <v>0</v>
      </c>
      <c r="O31" s="88" t="str">
        <f t="shared" ref="O31:O51" si="87">IF(L31="","",IFERROR(ABS(N31/M31),""))</f>
        <v/>
      </c>
      <c r="P31" s="123"/>
      <c r="Q31" s="90"/>
      <c r="R31" s="123"/>
      <c r="S31" s="22"/>
      <c r="T31" s="122">
        <f>'Budget (CLSP)'!I33</f>
        <v>0</v>
      </c>
      <c r="U31" s="134">
        <f t="shared" ref="U31:U51" si="88">T31-S31</f>
        <v>0</v>
      </c>
      <c r="V31" s="88" t="str">
        <f t="shared" ref="V31:V51" si="89">IF(S31="","",IFERROR(ABS(U31/T31),""))</f>
        <v/>
      </c>
      <c r="W31" s="123"/>
      <c r="X31" s="90"/>
      <c r="Y31" s="123"/>
      <c r="Z31" s="22"/>
      <c r="AA31" s="122">
        <f>'Budget (CLSP)'!K33</f>
        <v>0</v>
      </c>
      <c r="AB31" s="134">
        <f t="shared" ref="AB31:AB51" si="90">AA31-Z31</f>
        <v>0</v>
      </c>
      <c r="AC31" s="88" t="str">
        <f t="shared" ref="AC31:AC51" si="91">IF(Z31="","",IFERROR(ABS(AB31/AA31),""))</f>
        <v/>
      </c>
      <c r="AD31" s="123"/>
      <c r="AE31" s="90"/>
      <c r="AF31" s="123"/>
      <c r="AG31" s="22"/>
      <c r="AH31" s="122">
        <f>'Budget (CLSP)'!M33</f>
        <v>0</v>
      </c>
      <c r="AI31" s="134">
        <f t="shared" ref="AI31:AI49" si="92">AH31-AG31</f>
        <v>0</v>
      </c>
      <c r="AJ31" s="88" t="str">
        <f t="shared" ref="AJ31:AJ49" si="93">IF(AG31="","",IFERROR(ABS(AI31/AH31),""))</f>
        <v/>
      </c>
      <c r="AK31" s="123"/>
      <c r="AL31" s="90"/>
      <c r="AM31" s="123"/>
      <c r="AN31" s="22"/>
      <c r="AO31" s="122">
        <f>'Budget (CLSP)'!O33</f>
        <v>0</v>
      </c>
      <c r="AP31" s="134">
        <f t="shared" ref="AP31:AP49" si="94">AO31-AN31</f>
        <v>0</v>
      </c>
      <c r="AQ31" s="88" t="str">
        <f t="shared" ref="AQ31:AQ49" si="95">IF(AN31="","",IFERROR(ABS(AP31/AO31),""))</f>
        <v/>
      </c>
      <c r="AR31" s="123"/>
      <c r="AS31" s="90"/>
      <c r="AT31" s="123"/>
      <c r="AU31" s="22"/>
      <c r="AV31" s="122">
        <f>'Budget (CLSP)'!Q33</f>
        <v>0</v>
      </c>
      <c r="AW31" s="134">
        <f t="shared" ref="AW31:AW49" si="96">AV31-AU31</f>
        <v>0</v>
      </c>
      <c r="AX31" s="88" t="str">
        <f t="shared" ref="AX31:AX49" si="97">IF(AU31="","",IFERROR(ABS(AW31/AV31),""))</f>
        <v/>
      </c>
      <c r="AY31" s="123"/>
      <c r="AZ31" s="90"/>
      <c r="BA31" s="123"/>
      <c r="BB31" s="22"/>
      <c r="BC31" s="122">
        <f>'Budget (CLSP)'!S33</f>
        <v>0</v>
      </c>
      <c r="BD31" s="134">
        <f t="shared" ref="BD31:BD49" si="98">BC31-BB31</f>
        <v>0</v>
      </c>
      <c r="BE31" s="88" t="str">
        <f t="shared" ref="BE31:BE49" si="99">IF(BB31="","",IFERROR(ABS(BD31/BC31),""))</f>
        <v/>
      </c>
      <c r="BF31" s="123"/>
      <c r="BG31" s="90"/>
      <c r="BH31" s="22"/>
      <c r="BI31" s="122">
        <f>'Budget (CLSP)'!U33</f>
        <v>0</v>
      </c>
      <c r="BJ31" s="134">
        <f t="shared" ref="BJ31:BJ49" si="100">BI31-BH31</f>
        <v>0</v>
      </c>
      <c r="BK31" s="88" t="str">
        <f t="shared" ref="BK31:BK49" si="101">IF(BH31="","",IFERROR(ABS(BJ31/BI31),""))</f>
        <v/>
      </c>
      <c r="BL31" s="123"/>
      <c r="BM31" s="90"/>
      <c r="BN31" s="90"/>
      <c r="BO31" s="22"/>
      <c r="BP31" s="122">
        <f>'Budget (CLSP)'!W33</f>
        <v>0</v>
      </c>
      <c r="BQ31" s="134">
        <f t="shared" ref="BQ31:BQ49" si="102">BP31-BO31</f>
        <v>0</v>
      </c>
      <c r="BR31" s="88" t="str">
        <f t="shared" ref="BR31:BR49" si="103">IF(BO31="","",IFERROR(ABS(BQ31/BP31),""))</f>
        <v/>
      </c>
      <c r="BS31" s="123"/>
      <c r="BT31" s="90"/>
      <c r="BU31" s="5" t="s">
        <v>123</v>
      </c>
      <c r="BV31" s="123"/>
      <c r="BW31" s="86">
        <f t="shared" ref="BW31:BW49" si="104">AG31+Z31+S31+L31+E31+AU31+AN31+BB31+BH31+BO31</f>
        <v>0</v>
      </c>
      <c r="BX31" s="134">
        <f t="shared" ref="BX31:BX49" si="105">AH31+AA31+T31+M31+F31+AO31+AV31+BC31+BI31+BP31</f>
        <v>0</v>
      </c>
      <c r="BY31" s="134">
        <f t="shared" ref="BY31:BY51" si="106">BX31-BW31</f>
        <v>0</v>
      </c>
      <c r="BZ31" s="88" t="str">
        <f t="shared" ref="BZ31:BZ51" si="107">IF(BW31="","",IFERROR(ABS(BY31/BX31),""))</f>
        <v/>
      </c>
      <c r="CA31" s="123"/>
    </row>
    <row r="32" spans="1:81">
      <c r="A32" s="2"/>
      <c r="B32" s="258"/>
      <c r="C32" s="5" t="str">
        <f>'Budget (CLSP)'!C34</f>
        <v>Repairs and Maintenance</v>
      </c>
      <c r="D32" s="5"/>
      <c r="E32" s="22"/>
      <c r="F32" s="122">
        <f>'Budget (CLSP)'!E34</f>
        <v>0</v>
      </c>
      <c r="G32" s="134">
        <f t="shared" ref="G32:G53" si="108">F32-E32</f>
        <v>0</v>
      </c>
      <c r="H32" s="88" t="str">
        <f t="shared" si="85"/>
        <v/>
      </c>
      <c r="I32" s="89"/>
      <c r="J32" s="90"/>
      <c r="K32" s="123"/>
      <c r="L32" s="22"/>
      <c r="M32" s="122">
        <f>'Budget (CLSP)'!G34</f>
        <v>0</v>
      </c>
      <c r="N32" s="134">
        <f t="shared" si="86"/>
        <v>0</v>
      </c>
      <c r="O32" s="88" t="str">
        <f t="shared" si="87"/>
        <v/>
      </c>
      <c r="P32" s="123"/>
      <c r="Q32" s="90"/>
      <c r="R32" s="123"/>
      <c r="S32" s="22"/>
      <c r="T32" s="122">
        <f>'Budget (CLSP)'!I34</f>
        <v>0</v>
      </c>
      <c r="U32" s="134">
        <f t="shared" si="88"/>
        <v>0</v>
      </c>
      <c r="V32" s="88" t="str">
        <f t="shared" si="89"/>
        <v/>
      </c>
      <c r="W32" s="123"/>
      <c r="X32" s="90"/>
      <c r="Y32" s="123"/>
      <c r="Z32" s="22"/>
      <c r="AA32" s="122">
        <f>'Budget (CLSP)'!K34</f>
        <v>0</v>
      </c>
      <c r="AB32" s="134">
        <f t="shared" si="90"/>
        <v>0</v>
      </c>
      <c r="AC32" s="88" t="str">
        <f t="shared" si="91"/>
        <v/>
      </c>
      <c r="AD32" s="123"/>
      <c r="AE32" s="90"/>
      <c r="AF32" s="123"/>
      <c r="AG32" s="22"/>
      <c r="AH32" s="122">
        <f>'Budget (CLSP)'!M34</f>
        <v>0</v>
      </c>
      <c r="AI32" s="134">
        <f t="shared" si="92"/>
        <v>0</v>
      </c>
      <c r="AJ32" s="88" t="str">
        <f t="shared" si="93"/>
        <v/>
      </c>
      <c r="AK32" s="123"/>
      <c r="AL32" s="90"/>
      <c r="AM32" s="123"/>
      <c r="AN32" s="22"/>
      <c r="AO32" s="122">
        <f>'Budget (CLSP)'!O34</f>
        <v>0</v>
      </c>
      <c r="AP32" s="134">
        <f t="shared" si="94"/>
        <v>0</v>
      </c>
      <c r="AQ32" s="88" t="str">
        <f t="shared" si="95"/>
        <v/>
      </c>
      <c r="AR32" s="123"/>
      <c r="AS32" s="90"/>
      <c r="AT32" s="123"/>
      <c r="AU32" s="22"/>
      <c r="AV32" s="122">
        <f>'Budget (CLSP)'!Q34</f>
        <v>0</v>
      </c>
      <c r="AW32" s="134">
        <f t="shared" si="96"/>
        <v>0</v>
      </c>
      <c r="AX32" s="88" t="str">
        <f t="shared" si="97"/>
        <v/>
      </c>
      <c r="AY32" s="123"/>
      <c r="AZ32" s="90"/>
      <c r="BA32" s="123"/>
      <c r="BB32" s="22"/>
      <c r="BC32" s="122">
        <f>'Budget (CLSP)'!S34</f>
        <v>0</v>
      </c>
      <c r="BD32" s="134">
        <f t="shared" si="98"/>
        <v>0</v>
      </c>
      <c r="BE32" s="88" t="str">
        <f t="shared" si="99"/>
        <v/>
      </c>
      <c r="BF32" s="123"/>
      <c r="BG32" s="90"/>
      <c r="BH32" s="22"/>
      <c r="BI32" s="122">
        <f>'Budget (CLSP)'!U34</f>
        <v>0</v>
      </c>
      <c r="BJ32" s="134">
        <f t="shared" si="100"/>
        <v>0</v>
      </c>
      <c r="BK32" s="88" t="str">
        <f t="shared" si="101"/>
        <v/>
      </c>
      <c r="BL32" s="123"/>
      <c r="BM32" s="90"/>
      <c r="BN32" s="90"/>
      <c r="BO32" s="22"/>
      <c r="BP32" s="122">
        <f>'Budget (CLSP)'!W34</f>
        <v>0</v>
      </c>
      <c r="BQ32" s="134">
        <f t="shared" si="102"/>
        <v>0</v>
      </c>
      <c r="BR32" s="88" t="str">
        <f t="shared" si="103"/>
        <v/>
      </c>
      <c r="BS32" s="123"/>
      <c r="BT32" s="90"/>
      <c r="BU32" s="5" t="s">
        <v>46</v>
      </c>
      <c r="BV32" s="123"/>
      <c r="BW32" s="86">
        <f t="shared" si="104"/>
        <v>0</v>
      </c>
      <c r="BX32" s="134">
        <f t="shared" si="105"/>
        <v>0</v>
      </c>
      <c r="BY32" s="134">
        <f t="shared" si="106"/>
        <v>0</v>
      </c>
      <c r="BZ32" s="88" t="str">
        <f t="shared" si="107"/>
        <v/>
      </c>
      <c r="CA32" s="123"/>
    </row>
    <row r="33" spans="1:79">
      <c r="A33" s="2"/>
      <c r="B33" s="258"/>
      <c r="C33" s="5" t="str">
        <f>'Budget (CLSP)'!C35</f>
        <v>Other Premises Costs</v>
      </c>
      <c r="D33" s="5"/>
      <c r="E33" s="22"/>
      <c r="F33" s="122">
        <f>'Budget (CLSP)'!E35</f>
        <v>0</v>
      </c>
      <c r="G33" s="134">
        <f t="shared" si="108"/>
        <v>0</v>
      </c>
      <c r="H33" s="88" t="str">
        <f t="shared" si="85"/>
        <v/>
      </c>
      <c r="I33" s="89"/>
      <c r="J33" s="90"/>
      <c r="K33" s="123"/>
      <c r="L33" s="22"/>
      <c r="M33" s="122">
        <f>'Budget (CLSP)'!G35</f>
        <v>0</v>
      </c>
      <c r="N33" s="134">
        <f t="shared" si="86"/>
        <v>0</v>
      </c>
      <c r="O33" s="88" t="str">
        <f t="shared" si="87"/>
        <v/>
      </c>
      <c r="P33" s="123"/>
      <c r="Q33" s="90"/>
      <c r="R33" s="123"/>
      <c r="S33" s="22"/>
      <c r="T33" s="122">
        <f>'Budget (CLSP)'!I35</f>
        <v>0</v>
      </c>
      <c r="U33" s="134">
        <f t="shared" si="88"/>
        <v>0</v>
      </c>
      <c r="V33" s="88" t="str">
        <f t="shared" si="89"/>
        <v/>
      </c>
      <c r="W33" s="123"/>
      <c r="X33" s="90"/>
      <c r="Y33" s="123"/>
      <c r="Z33" s="22"/>
      <c r="AA33" s="122">
        <f>'Budget (CLSP)'!K35</f>
        <v>0</v>
      </c>
      <c r="AB33" s="134">
        <f t="shared" si="90"/>
        <v>0</v>
      </c>
      <c r="AC33" s="88" t="str">
        <f t="shared" si="91"/>
        <v/>
      </c>
      <c r="AD33" s="123"/>
      <c r="AE33" s="90"/>
      <c r="AF33" s="123"/>
      <c r="AG33" s="22"/>
      <c r="AH33" s="122">
        <f>'Budget (CLSP)'!M35</f>
        <v>0</v>
      </c>
      <c r="AI33" s="134">
        <f t="shared" si="92"/>
        <v>0</v>
      </c>
      <c r="AJ33" s="88" t="str">
        <f t="shared" si="93"/>
        <v/>
      </c>
      <c r="AK33" s="123"/>
      <c r="AL33" s="90"/>
      <c r="AM33" s="123"/>
      <c r="AN33" s="22"/>
      <c r="AO33" s="122">
        <f>'Budget (CLSP)'!O35</f>
        <v>0</v>
      </c>
      <c r="AP33" s="134">
        <f t="shared" si="94"/>
        <v>0</v>
      </c>
      <c r="AQ33" s="88" t="str">
        <f t="shared" si="95"/>
        <v/>
      </c>
      <c r="AR33" s="123"/>
      <c r="AS33" s="90"/>
      <c r="AT33" s="123"/>
      <c r="AU33" s="22"/>
      <c r="AV33" s="122">
        <f>'Budget (CLSP)'!Q35</f>
        <v>0</v>
      </c>
      <c r="AW33" s="134">
        <f t="shared" si="96"/>
        <v>0</v>
      </c>
      <c r="AX33" s="88" t="str">
        <f t="shared" si="97"/>
        <v/>
      </c>
      <c r="AY33" s="123"/>
      <c r="AZ33" s="90"/>
      <c r="BA33" s="123"/>
      <c r="BB33" s="22"/>
      <c r="BC33" s="122">
        <f>'Budget (CLSP)'!S35</f>
        <v>0</v>
      </c>
      <c r="BD33" s="134">
        <f t="shared" si="98"/>
        <v>0</v>
      </c>
      <c r="BE33" s="88" t="str">
        <f t="shared" si="99"/>
        <v/>
      </c>
      <c r="BF33" s="123"/>
      <c r="BG33" s="90"/>
      <c r="BH33" s="22"/>
      <c r="BI33" s="122">
        <f>'Budget (CLSP)'!U35</f>
        <v>0</v>
      </c>
      <c r="BJ33" s="134">
        <f t="shared" si="100"/>
        <v>0</v>
      </c>
      <c r="BK33" s="88" t="str">
        <f t="shared" si="101"/>
        <v/>
      </c>
      <c r="BL33" s="123"/>
      <c r="BM33" s="90"/>
      <c r="BN33" s="90"/>
      <c r="BO33" s="22"/>
      <c r="BP33" s="122">
        <f>'Budget (CLSP)'!W35</f>
        <v>0</v>
      </c>
      <c r="BQ33" s="134">
        <f t="shared" si="102"/>
        <v>0</v>
      </c>
      <c r="BR33" s="88" t="str">
        <f t="shared" si="103"/>
        <v/>
      </c>
      <c r="BS33" s="123"/>
      <c r="BT33" s="90"/>
      <c r="BU33" s="5" t="s">
        <v>47</v>
      </c>
      <c r="BV33" s="123"/>
      <c r="BW33" s="86">
        <f t="shared" si="104"/>
        <v>0</v>
      </c>
      <c r="BX33" s="134">
        <f t="shared" si="105"/>
        <v>0</v>
      </c>
      <c r="BY33" s="134">
        <f t="shared" si="106"/>
        <v>0</v>
      </c>
      <c r="BZ33" s="88" t="str">
        <f t="shared" si="107"/>
        <v/>
      </c>
      <c r="CA33" s="123"/>
    </row>
    <row r="34" spans="1:79">
      <c r="A34" s="2"/>
      <c r="B34" s="258"/>
      <c r="C34" s="5" t="str">
        <f>'Budget (CLSP)'!C36</f>
        <v>Staff Training</v>
      </c>
      <c r="D34" s="5"/>
      <c r="E34" s="22"/>
      <c r="F34" s="122">
        <f>'Budget (CLSP)'!E36</f>
        <v>0</v>
      </c>
      <c r="G34" s="134">
        <f t="shared" si="108"/>
        <v>0</v>
      </c>
      <c r="H34" s="88" t="str">
        <f t="shared" si="85"/>
        <v/>
      </c>
      <c r="I34" s="89"/>
      <c r="J34" s="90"/>
      <c r="K34" s="123"/>
      <c r="L34" s="22"/>
      <c r="M34" s="122">
        <f>'Budget (CLSP)'!G36</f>
        <v>0</v>
      </c>
      <c r="N34" s="134">
        <f t="shared" si="86"/>
        <v>0</v>
      </c>
      <c r="O34" s="88" t="str">
        <f t="shared" si="87"/>
        <v/>
      </c>
      <c r="P34" s="123"/>
      <c r="Q34" s="90"/>
      <c r="R34" s="123"/>
      <c r="S34" s="22"/>
      <c r="T34" s="122">
        <f>'Budget (CLSP)'!I36</f>
        <v>0</v>
      </c>
      <c r="U34" s="134">
        <f t="shared" si="88"/>
        <v>0</v>
      </c>
      <c r="V34" s="88" t="str">
        <f t="shared" si="89"/>
        <v/>
      </c>
      <c r="W34" s="123"/>
      <c r="X34" s="90"/>
      <c r="Y34" s="123"/>
      <c r="Z34" s="22"/>
      <c r="AA34" s="122">
        <f>'Budget (CLSP)'!K36</f>
        <v>0</v>
      </c>
      <c r="AB34" s="134">
        <f t="shared" si="90"/>
        <v>0</v>
      </c>
      <c r="AC34" s="88" t="str">
        <f t="shared" si="91"/>
        <v/>
      </c>
      <c r="AD34" s="123"/>
      <c r="AE34" s="90"/>
      <c r="AF34" s="123"/>
      <c r="AG34" s="22"/>
      <c r="AH34" s="122">
        <f>'Budget (CLSP)'!M36</f>
        <v>0</v>
      </c>
      <c r="AI34" s="134">
        <f t="shared" si="92"/>
        <v>0</v>
      </c>
      <c r="AJ34" s="88" t="str">
        <f t="shared" si="93"/>
        <v/>
      </c>
      <c r="AK34" s="123"/>
      <c r="AL34" s="90"/>
      <c r="AM34" s="123"/>
      <c r="AN34" s="22"/>
      <c r="AO34" s="122">
        <f>'Budget (CLSP)'!O36</f>
        <v>0</v>
      </c>
      <c r="AP34" s="134">
        <f t="shared" si="94"/>
        <v>0</v>
      </c>
      <c r="AQ34" s="88" t="str">
        <f t="shared" si="95"/>
        <v/>
      </c>
      <c r="AR34" s="123"/>
      <c r="AS34" s="90"/>
      <c r="AT34" s="123"/>
      <c r="AU34" s="22"/>
      <c r="AV34" s="122">
        <f>'Budget (CLSP)'!Q36</f>
        <v>0</v>
      </c>
      <c r="AW34" s="134">
        <f t="shared" si="96"/>
        <v>0</v>
      </c>
      <c r="AX34" s="88" t="str">
        <f t="shared" si="97"/>
        <v/>
      </c>
      <c r="AY34" s="123"/>
      <c r="AZ34" s="90"/>
      <c r="BA34" s="123"/>
      <c r="BB34" s="22"/>
      <c r="BC34" s="122">
        <f>'Budget (CLSP)'!S36</f>
        <v>0</v>
      </c>
      <c r="BD34" s="134">
        <f t="shared" si="98"/>
        <v>0</v>
      </c>
      <c r="BE34" s="88" t="str">
        <f t="shared" si="99"/>
        <v/>
      </c>
      <c r="BF34" s="123"/>
      <c r="BG34" s="90"/>
      <c r="BH34" s="22"/>
      <c r="BI34" s="122">
        <f>'Budget (CLSP)'!U36</f>
        <v>0</v>
      </c>
      <c r="BJ34" s="134">
        <f t="shared" si="100"/>
        <v>0</v>
      </c>
      <c r="BK34" s="88" t="str">
        <f t="shared" si="101"/>
        <v/>
      </c>
      <c r="BL34" s="123"/>
      <c r="BM34" s="90"/>
      <c r="BN34" s="90"/>
      <c r="BO34" s="22"/>
      <c r="BP34" s="122">
        <f>'Budget (CLSP)'!W36</f>
        <v>0</v>
      </c>
      <c r="BQ34" s="134">
        <f t="shared" si="102"/>
        <v>0</v>
      </c>
      <c r="BR34" s="88" t="str">
        <f t="shared" si="103"/>
        <v/>
      </c>
      <c r="BS34" s="123"/>
      <c r="BT34" s="90"/>
      <c r="BU34" s="5" t="s">
        <v>48</v>
      </c>
      <c r="BV34" s="123"/>
      <c r="BW34" s="86">
        <f t="shared" si="104"/>
        <v>0</v>
      </c>
      <c r="BX34" s="134">
        <f t="shared" si="105"/>
        <v>0</v>
      </c>
      <c r="BY34" s="134">
        <f t="shared" si="106"/>
        <v>0</v>
      </c>
      <c r="BZ34" s="88" t="str">
        <f t="shared" si="107"/>
        <v/>
      </c>
      <c r="CA34" s="123"/>
    </row>
    <row r="35" spans="1:79">
      <c r="A35" s="2"/>
      <c r="B35" s="258"/>
      <c r="C35" s="5" t="str">
        <f>'Budget (CLSP)'!C37</f>
        <v>Staff Recruitment</v>
      </c>
      <c r="D35" s="5"/>
      <c r="E35" s="22"/>
      <c r="F35" s="122">
        <f>'Budget (CLSP)'!E37</f>
        <v>0</v>
      </c>
      <c r="G35" s="134">
        <f t="shared" si="108"/>
        <v>0</v>
      </c>
      <c r="H35" s="88" t="str">
        <f t="shared" si="85"/>
        <v/>
      </c>
      <c r="I35" s="89"/>
      <c r="J35" s="90"/>
      <c r="K35" s="123"/>
      <c r="L35" s="22"/>
      <c r="M35" s="122">
        <f>'Budget (CLSP)'!G37</f>
        <v>0</v>
      </c>
      <c r="N35" s="134">
        <f t="shared" si="86"/>
        <v>0</v>
      </c>
      <c r="O35" s="88" t="str">
        <f t="shared" si="87"/>
        <v/>
      </c>
      <c r="P35" s="123"/>
      <c r="Q35" s="90"/>
      <c r="R35" s="123"/>
      <c r="S35" s="22"/>
      <c r="T35" s="122">
        <f>'Budget (CLSP)'!I37</f>
        <v>0</v>
      </c>
      <c r="U35" s="134">
        <f t="shared" si="88"/>
        <v>0</v>
      </c>
      <c r="V35" s="88" t="str">
        <f t="shared" si="89"/>
        <v/>
      </c>
      <c r="W35" s="123"/>
      <c r="X35" s="90"/>
      <c r="Y35" s="123"/>
      <c r="Z35" s="22"/>
      <c r="AA35" s="122">
        <f>'Budget (CLSP)'!K37</f>
        <v>0</v>
      </c>
      <c r="AB35" s="134">
        <f t="shared" si="90"/>
        <v>0</v>
      </c>
      <c r="AC35" s="88" t="str">
        <f t="shared" si="91"/>
        <v/>
      </c>
      <c r="AD35" s="123"/>
      <c r="AE35" s="90"/>
      <c r="AF35" s="123"/>
      <c r="AG35" s="22"/>
      <c r="AH35" s="122">
        <f>'Budget (CLSP)'!M37</f>
        <v>0</v>
      </c>
      <c r="AI35" s="134">
        <f t="shared" si="92"/>
        <v>0</v>
      </c>
      <c r="AJ35" s="88" t="str">
        <f t="shared" si="93"/>
        <v/>
      </c>
      <c r="AK35" s="123"/>
      <c r="AL35" s="90"/>
      <c r="AM35" s="123"/>
      <c r="AN35" s="22"/>
      <c r="AO35" s="122">
        <f>'Budget (CLSP)'!O37</f>
        <v>0</v>
      </c>
      <c r="AP35" s="134">
        <f t="shared" si="94"/>
        <v>0</v>
      </c>
      <c r="AQ35" s="88" t="str">
        <f t="shared" si="95"/>
        <v/>
      </c>
      <c r="AR35" s="123"/>
      <c r="AS35" s="90"/>
      <c r="AT35" s="123"/>
      <c r="AU35" s="22"/>
      <c r="AV35" s="122">
        <f>'Budget (CLSP)'!Q37</f>
        <v>0</v>
      </c>
      <c r="AW35" s="134">
        <f t="shared" si="96"/>
        <v>0</v>
      </c>
      <c r="AX35" s="88" t="str">
        <f t="shared" si="97"/>
        <v/>
      </c>
      <c r="AY35" s="123"/>
      <c r="AZ35" s="90"/>
      <c r="BA35" s="123"/>
      <c r="BB35" s="22"/>
      <c r="BC35" s="122">
        <f>'Budget (CLSP)'!S37</f>
        <v>0</v>
      </c>
      <c r="BD35" s="134">
        <f t="shared" si="98"/>
        <v>0</v>
      </c>
      <c r="BE35" s="88" t="str">
        <f t="shared" si="99"/>
        <v/>
      </c>
      <c r="BF35" s="123"/>
      <c r="BG35" s="90"/>
      <c r="BH35" s="22"/>
      <c r="BI35" s="122">
        <f>'Budget (CLSP)'!U37</f>
        <v>0</v>
      </c>
      <c r="BJ35" s="134">
        <f t="shared" si="100"/>
        <v>0</v>
      </c>
      <c r="BK35" s="88" t="str">
        <f t="shared" si="101"/>
        <v/>
      </c>
      <c r="BL35" s="123"/>
      <c r="BM35" s="90"/>
      <c r="BN35" s="90"/>
      <c r="BO35" s="22"/>
      <c r="BP35" s="122">
        <f>'Budget (CLSP)'!W37</f>
        <v>0</v>
      </c>
      <c r="BQ35" s="134">
        <f t="shared" si="102"/>
        <v>0</v>
      </c>
      <c r="BR35" s="88" t="str">
        <f t="shared" si="103"/>
        <v/>
      </c>
      <c r="BS35" s="123"/>
      <c r="BT35" s="90"/>
      <c r="BU35" s="5" t="s">
        <v>49</v>
      </c>
      <c r="BV35" s="123"/>
      <c r="BW35" s="86">
        <f t="shared" si="104"/>
        <v>0</v>
      </c>
      <c r="BX35" s="134">
        <f t="shared" si="105"/>
        <v>0</v>
      </c>
      <c r="BY35" s="134">
        <f t="shared" si="106"/>
        <v>0</v>
      </c>
      <c r="BZ35" s="88" t="str">
        <f t="shared" si="107"/>
        <v/>
      </c>
      <c r="CA35" s="123"/>
    </row>
    <row r="36" spans="1:79">
      <c r="A36" s="2"/>
      <c r="B36" s="258"/>
      <c r="C36" s="5" t="str">
        <f>'Budget (CLSP)'!C38</f>
        <v>Communications</v>
      </c>
      <c r="D36" s="5"/>
      <c r="E36" s="22"/>
      <c r="F36" s="122">
        <f>'Budget (CLSP)'!E38</f>
        <v>0</v>
      </c>
      <c r="G36" s="134">
        <f t="shared" si="108"/>
        <v>0</v>
      </c>
      <c r="H36" s="88" t="str">
        <f t="shared" si="85"/>
        <v/>
      </c>
      <c r="I36" s="89"/>
      <c r="J36" s="90"/>
      <c r="K36" s="123"/>
      <c r="L36" s="22"/>
      <c r="M36" s="122">
        <f>'Budget (CLSP)'!G38</f>
        <v>0</v>
      </c>
      <c r="N36" s="134">
        <f t="shared" si="86"/>
        <v>0</v>
      </c>
      <c r="O36" s="88" t="str">
        <f t="shared" si="87"/>
        <v/>
      </c>
      <c r="P36" s="123"/>
      <c r="Q36" s="90"/>
      <c r="R36" s="123"/>
      <c r="S36" s="22"/>
      <c r="T36" s="122">
        <f>'Budget (CLSP)'!I38</f>
        <v>0</v>
      </c>
      <c r="U36" s="134">
        <f t="shared" si="88"/>
        <v>0</v>
      </c>
      <c r="V36" s="88" t="str">
        <f t="shared" si="89"/>
        <v/>
      </c>
      <c r="W36" s="123"/>
      <c r="X36" s="90"/>
      <c r="Y36" s="123"/>
      <c r="Z36" s="22"/>
      <c r="AA36" s="122">
        <f>'Budget (CLSP)'!K38</f>
        <v>0</v>
      </c>
      <c r="AB36" s="134">
        <f t="shared" si="90"/>
        <v>0</v>
      </c>
      <c r="AC36" s="88" t="str">
        <f t="shared" si="91"/>
        <v/>
      </c>
      <c r="AD36" s="123"/>
      <c r="AE36" s="90"/>
      <c r="AF36" s="123"/>
      <c r="AG36" s="22"/>
      <c r="AH36" s="122">
        <f>'Budget (CLSP)'!M38</f>
        <v>0</v>
      </c>
      <c r="AI36" s="134">
        <f t="shared" si="92"/>
        <v>0</v>
      </c>
      <c r="AJ36" s="88" t="str">
        <f t="shared" si="93"/>
        <v/>
      </c>
      <c r="AK36" s="123"/>
      <c r="AL36" s="90"/>
      <c r="AM36" s="123"/>
      <c r="AN36" s="22"/>
      <c r="AO36" s="122">
        <f>'Budget (CLSP)'!O38</f>
        <v>0</v>
      </c>
      <c r="AP36" s="134">
        <f t="shared" si="94"/>
        <v>0</v>
      </c>
      <c r="AQ36" s="88" t="str">
        <f t="shared" si="95"/>
        <v/>
      </c>
      <c r="AR36" s="123"/>
      <c r="AS36" s="90"/>
      <c r="AT36" s="123"/>
      <c r="AU36" s="22"/>
      <c r="AV36" s="122">
        <f>'Budget (CLSP)'!Q38</f>
        <v>0</v>
      </c>
      <c r="AW36" s="134">
        <f t="shared" si="96"/>
        <v>0</v>
      </c>
      <c r="AX36" s="88" t="str">
        <f t="shared" si="97"/>
        <v/>
      </c>
      <c r="AY36" s="123"/>
      <c r="AZ36" s="90"/>
      <c r="BA36" s="123"/>
      <c r="BB36" s="22"/>
      <c r="BC36" s="122">
        <f>'Budget (CLSP)'!S38</f>
        <v>0</v>
      </c>
      <c r="BD36" s="134">
        <f t="shared" si="98"/>
        <v>0</v>
      </c>
      <c r="BE36" s="88" t="str">
        <f t="shared" si="99"/>
        <v/>
      </c>
      <c r="BF36" s="123"/>
      <c r="BG36" s="90"/>
      <c r="BH36" s="22"/>
      <c r="BI36" s="122">
        <f>'Budget (CLSP)'!U38</f>
        <v>0</v>
      </c>
      <c r="BJ36" s="134">
        <f t="shared" si="100"/>
        <v>0</v>
      </c>
      <c r="BK36" s="88" t="str">
        <f t="shared" si="101"/>
        <v/>
      </c>
      <c r="BL36" s="123"/>
      <c r="BM36" s="90"/>
      <c r="BN36" s="90"/>
      <c r="BO36" s="22"/>
      <c r="BP36" s="122">
        <f>'Budget (CLSP)'!W38</f>
        <v>0</v>
      </c>
      <c r="BQ36" s="134">
        <f t="shared" si="102"/>
        <v>0</v>
      </c>
      <c r="BR36" s="88" t="str">
        <f t="shared" si="103"/>
        <v/>
      </c>
      <c r="BS36" s="123"/>
      <c r="BT36" s="90"/>
      <c r="BU36" s="5" t="s">
        <v>50</v>
      </c>
      <c r="BV36" s="123"/>
      <c r="BW36" s="86">
        <f t="shared" si="104"/>
        <v>0</v>
      </c>
      <c r="BX36" s="134">
        <f t="shared" si="105"/>
        <v>0</v>
      </c>
      <c r="BY36" s="134">
        <f t="shared" si="106"/>
        <v>0</v>
      </c>
      <c r="BZ36" s="88" t="str">
        <f t="shared" si="107"/>
        <v/>
      </c>
      <c r="CA36" s="123"/>
    </row>
    <row r="37" spans="1:79">
      <c r="A37" s="2"/>
      <c r="B37" s="258"/>
      <c r="C37" s="5" t="str">
        <f>'Budget (CLSP)'!C39</f>
        <v>Office Overheads</v>
      </c>
      <c r="D37" s="5"/>
      <c r="E37" s="22"/>
      <c r="F37" s="122">
        <f>'Budget (CLSP)'!E39</f>
        <v>0</v>
      </c>
      <c r="G37" s="134">
        <f t="shared" si="108"/>
        <v>0</v>
      </c>
      <c r="H37" s="88" t="str">
        <f t="shared" si="85"/>
        <v/>
      </c>
      <c r="I37" s="89"/>
      <c r="J37" s="90"/>
      <c r="K37" s="123"/>
      <c r="L37" s="22"/>
      <c r="M37" s="122">
        <f>'Budget (CLSP)'!G39</f>
        <v>0</v>
      </c>
      <c r="N37" s="134">
        <f t="shared" si="86"/>
        <v>0</v>
      </c>
      <c r="O37" s="88" t="str">
        <f t="shared" si="87"/>
        <v/>
      </c>
      <c r="P37" s="123"/>
      <c r="Q37" s="90"/>
      <c r="R37" s="123"/>
      <c r="S37" s="22"/>
      <c r="T37" s="122">
        <f>'Budget (CLSP)'!I39</f>
        <v>0</v>
      </c>
      <c r="U37" s="134">
        <f t="shared" si="88"/>
        <v>0</v>
      </c>
      <c r="V37" s="88" t="str">
        <f t="shared" si="89"/>
        <v/>
      </c>
      <c r="W37" s="123"/>
      <c r="X37" s="90"/>
      <c r="Y37" s="123"/>
      <c r="Z37" s="22"/>
      <c r="AA37" s="122">
        <f>'Budget (CLSP)'!K39</f>
        <v>0</v>
      </c>
      <c r="AB37" s="134">
        <f t="shared" si="90"/>
        <v>0</v>
      </c>
      <c r="AC37" s="88" t="str">
        <f t="shared" si="91"/>
        <v/>
      </c>
      <c r="AD37" s="123"/>
      <c r="AE37" s="90"/>
      <c r="AF37" s="123"/>
      <c r="AG37" s="22"/>
      <c r="AH37" s="122">
        <f>'Budget (CLSP)'!M39</f>
        <v>0</v>
      </c>
      <c r="AI37" s="134">
        <f t="shared" si="92"/>
        <v>0</v>
      </c>
      <c r="AJ37" s="88" t="str">
        <f t="shared" si="93"/>
        <v/>
      </c>
      <c r="AK37" s="123"/>
      <c r="AL37" s="90"/>
      <c r="AM37" s="123"/>
      <c r="AN37" s="22"/>
      <c r="AO37" s="122">
        <f>'Budget (CLSP)'!O39</f>
        <v>0</v>
      </c>
      <c r="AP37" s="134">
        <f t="shared" si="94"/>
        <v>0</v>
      </c>
      <c r="AQ37" s="88" t="str">
        <f t="shared" si="95"/>
        <v/>
      </c>
      <c r="AR37" s="123"/>
      <c r="AS37" s="90"/>
      <c r="AT37" s="123"/>
      <c r="AU37" s="22"/>
      <c r="AV37" s="122">
        <f>'Budget (CLSP)'!Q39</f>
        <v>0</v>
      </c>
      <c r="AW37" s="134">
        <f t="shared" si="96"/>
        <v>0</v>
      </c>
      <c r="AX37" s="88" t="str">
        <f t="shared" si="97"/>
        <v/>
      </c>
      <c r="AY37" s="123"/>
      <c r="AZ37" s="90"/>
      <c r="BA37" s="123"/>
      <c r="BB37" s="22"/>
      <c r="BC37" s="122">
        <f>'Budget (CLSP)'!S39</f>
        <v>0</v>
      </c>
      <c r="BD37" s="134">
        <f t="shared" si="98"/>
        <v>0</v>
      </c>
      <c r="BE37" s="88" t="str">
        <f t="shared" si="99"/>
        <v/>
      </c>
      <c r="BF37" s="123"/>
      <c r="BG37" s="90"/>
      <c r="BH37" s="22"/>
      <c r="BI37" s="122">
        <f>'Budget (CLSP)'!U39</f>
        <v>0</v>
      </c>
      <c r="BJ37" s="134">
        <f t="shared" si="100"/>
        <v>0</v>
      </c>
      <c r="BK37" s="88" t="str">
        <f t="shared" si="101"/>
        <v/>
      </c>
      <c r="BL37" s="123"/>
      <c r="BM37" s="90"/>
      <c r="BN37" s="90"/>
      <c r="BO37" s="22"/>
      <c r="BP37" s="122">
        <f>'Budget (CLSP)'!W39</f>
        <v>0</v>
      </c>
      <c r="BQ37" s="134">
        <f t="shared" si="102"/>
        <v>0</v>
      </c>
      <c r="BR37" s="88" t="str">
        <f t="shared" si="103"/>
        <v/>
      </c>
      <c r="BS37" s="123"/>
      <c r="BT37" s="90"/>
      <c r="BU37" s="5" t="s">
        <v>51</v>
      </c>
      <c r="BV37" s="123"/>
      <c r="BW37" s="86">
        <f t="shared" si="104"/>
        <v>0</v>
      </c>
      <c r="BX37" s="134">
        <f t="shared" si="105"/>
        <v>0</v>
      </c>
      <c r="BY37" s="134">
        <f t="shared" si="106"/>
        <v>0</v>
      </c>
      <c r="BZ37" s="88" t="str">
        <f t="shared" si="107"/>
        <v/>
      </c>
      <c r="CA37" s="123"/>
    </row>
    <row r="38" spans="1:79">
      <c r="A38" s="2"/>
      <c r="B38" s="258"/>
      <c r="C38" s="5" t="str">
        <f>'Budget (CLSP)'!C40</f>
        <v>Insurance</v>
      </c>
      <c r="D38" s="5"/>
      <c r="E38" s="22"/>
      <c r="F38" s="122">
        <f>'Budget (CLSP)'!E40</f>
        <v>0</v>
      </c>
      <c r="G38" s="134">
        <f t="shared" si="108"/>
        <v>0</v>
      </c>
      <c r="H38" s="88" t="str">
        <f t="shared" si="85"/>
        <v/>
      </c>
      <c r="I38" s="89"/>
      <c r="J38" s="90"/>
      <c r="K38" s="123"/>
      <c r="L38" s="22"/>
      <c r="M38" s="122">
        <f>'Budget (CLSP)'!G40</f>
        <v>0</v>
      </c>
      <c r="N38" s="134">
        <f t="shared" si="86"/>
        <v>0</v>
      </c>
      <c r="O38" s="88" t="str">
        <f t="shared" si="87"/>
        <v/>
      </c>
      <c r="P38" s="123"/>
      <c r="Q38" s="90"/>
      <c r="R38" s="123"/>
      <c r="S38" s="22"/>
      <c r="T38" s="122">
        <f>'Budget (CLSP)'!I40</f>
        <v>0</v>
      </c>
      <c r="U38" s="134">
        <f t="shared" si="88"/>
        <v>0</v>
      </c>
      <c r="V38" s="88" t="str">
        <f t="shared" si="89"/>
        <v/>
      </c>
      <c r="W38" s="123"/>
      <c r="X38" s="90"/>
      <c r="Y38" s="123"/>
      <c r="Z38" s="22"/>
      <c r="AA38" s="122">
        <f>'Budget (CLSP)'!K40</f>
        <v>0</v>
      </c>
      <c r="AB38" s="134">
        <f t="shared" si="90"/>
        <v>0</v>
      </c>
      <c r="AC38" s="88" t="str">
        <f t="shared" si="91"/>
        <v/>
      </c>
      <c r="AD38" s="123"/>
      <c r="AE38" s="90"/>
      <c r="AF38" s="123"/>
      <c r="AG38" s="22"/>
      <c r="AH38" s="122">
        <f>'Budget (CLSP)'!M40</f>
        <v>0</v>
      </c>
      <c r="AI38" s="134">
        <f t="shared" si="92"/>
        <v>0</v>
      </c>
      <c r="AJ38" s="88" t="str">
        <f t="shared" si="93"/>
        <v/>
      </c>
      <c r="AK38" s="123"/>
      <c r="AL38" s="90"/>
      <c r="AM38" s="123"/>
      <c r="AN38" s="22"/>
      <c r="AO38" s="122">
        <f>'Budget (CLSP)'!O40</f>
        <v>0</v>
      </c>
      <c r="AP38" s="134">
        <f t="shared" si="94"/>
        <v>0</v>
      </c>
      <c r="AQ38" s="88" t="str">
        <f t="shared" si="95"/>
        <v/>
      </c>
      <c r="AR38" s="123"/>
      <c r="AS38" s="90"/>
      <c r="AT38" s="123"/>
      <c r="AU38" s="22"/>
      <c r="AV38" s="122">
        <f>'Budget (CLSP)'!Q40</f>
        <v>0</v>
      </c>
      <c r="AW38" s="134">
        <f t="shared" si="96"/>
        <v>0</v>
      </c>
      <c r="AX38" s="88" t="str">
        <f t="shared" si="97"/>
        <v/>
      </c>
      <c r="AY38" s="123"/>
      <c r="AZ38" s="90"/>
      <c r="BA38" s="123"/>
      <c r="BB38" s="22"/>
      <c r="BC38" s="122">
        <f>'Budget (CLSP)'!S40</f>
        <v>0</v>
      </c>
      <c r="BD38" s="134">
        <f t="shared" si="98"/>
        <v>0</v>
      </c>
      <c r="BE38" s="88" t="str">
        <f t="shared" si="99"/>
        <v/>
      </c>
      <c r="BF38" s="123"/>
      <c r="BG38" s="90"/>
      <c r="BH38" s="22"/>
      <c r="BI38" s="122">
        <f>'Budget (CLSP)'!U40</f>
        <v>0</v>
      </c>
      <c r="BJ38" s="134">
        <f t="shared" si="100"/>
        <v>0</v>
      </c>
      <c r="BK38" s="88" t="str">
        <f t="shared" si="101"/>
        <v/>
      </c>
      <c r="BL38" s="123"/>
      <c r="BM38" s="90"/>
      <c r="BN38" s="90"/>
      <c r="BO38" s="22"/>
      <c r="BP38" s="122">
        <f>'Budget (CLSP)'!W40</f>
        <v>0</v>
      </c>
      <c r="BQ38" s="134">
        <f t="shared" si="102"/>
        <v>0</v>
      </c>
      <c r="BR38" s="88" t="str">
        <f t="shared" si="103"/>
        <v/>
      </c>
      <c r="BS38" s="123"/>
      <c r="BT38" s="90"/>
      <c r="BU38" s="5" t="s">
        <v>52</v>
      </c>
      <c r="BV38" s="123"/>
      <c r="BW38" s="86">
        <f t="shared" si="104"/>
        <v>0</v>
      </c>
      <c r="BX38" s="134">
        <f t="shared" si="105"/>
        <v>0</v>
      </c>
      <c r="BY38" s="134">
        <f t="shared" si="106"/>
        <v>0</v>
      </c>
      <c r="BZ38" s="88" t="str">
        <f t="shared" si="107"/>
        <v/>
      </c>
      <c r="CA38" s="123"/>
    </row>
    <row r="39" spans="1:79">
      <c r="A39" s="2"/>
      <c r="B39" s="258"/>
      <c r="C39" s="5" t="str">
        <f>'Budget (CLSP)'!C41</f>
        <v>Finance, Audit &amp; Accounting Fees</v>
      </c>
      <c r="D39" s="5"/>
      <c r="E39" s="22"/>
      <c r="F39" s="122">
        <f>'Budget (CLSP)'!E41</f>
        <v>0</v>
      </c>
      <c r="G39" s="134">
        <f t="shared" si="108"/>
        <v>0</v>
      </c>
      <c r="H39" s="88" t="str">
        <f t="shared" si="85"/>
        <v/>
      </c>
      <c r="I39" s="89"/>
      <c r="J39" s="90"/>
      <c r="K39" s="123"/>
      <c r="L39" s="22"/>
      <c r="M39" s="122">
        <f>'Budget (CLSP)'!G41</f>
        <v>0</v>
      </c>
      <c r="N39" s="134">
        <f t="shared" si="86"/>
        <v>0</v>
      </c>
      <c r="O39" s="88" t="str">
        <f t="shared" si="87"/>
        <v/>
      </c>
      <c r="P39" s="123"/>
      <c r="Q39" s="90"/>
      <c r="R39" s="123"/>
      <c r="S39" s="22"/>
      <c r="T39" s="122">
        <f>'Budget (CLSP)'!I41</f>
        <v>0</v>
      </c>
      <c r="U39" s="134">
        <f t="shared" si="88"/>
        <v>0</v>
      </c>
      <c r="V39" s="88" t="str">
        <f t="shared" si="89"/>
        <v/>
      </c>
      <c r="W39" s="123"/>
      <c r="X39" s="90"/>
      <c r="Y39" s="123"/>
      <c r="Z39" s="22"/>
      <c r="AA39" s="122">
        <f>'Budget (CLSP)'!K41</f>
        <v>0</v>
      </c>
      <c r="AB39" s="134">
        <f t="shared" si="90"/>
        <v>0</v>
      </c>
      <c r="AC39" s="88" t="str">
        <f t="shared" si="91"/>
        <v/>
      </c>
      <c r="AD39" s="123"/>
      <c r="AE39" s="90"/>
      <c r="AF39" s="123"/>
      <c r="AG39" s="22"/>
      <c r="AH39" s="122">
        <f>'Budget (CLSP)'!M41</f>
        <v>0</v>
      </c>
      <c r="AI39" s="134">
        <f t="shared" si="92"/>
        <v>0</v>
      </c>
      <c r="AJ39" s="88" t="str">
        <f t="shared" si="93"/>
        <v/>
      </c>
      <c r="AK39" s="123"/>
      <c r="AL39" s="90"/>
      <c r="AM39" s="123"/>
      <c r="AN39" s="22"/>
      <c r="AO39" s="122">
        <f>'Budget (CLSP)'!O41</f>
        <v>0</v>
      </c>
      <c r="AP39" s="134">
        <f t="shared" si="94"/>
        <v>0</v>
      </c>
      <c r="AQ39" s="88" t="str">
        <f t="shared" si="95"/>
        <v/>
      </c>
      <c r="AR39" s="123"/>
      <c r="AS39" s="90"/>
      <c r="AT39" s="123"/>
      <c r="AU39" s="22"/>
      <c r="AV39" s="122">
        <f>'Budget (CLSP)'!Q41</f>
        <v>0</v>
      </c>
      <c r="AW39" s="134">
        <f t="shared" si="96"/>
        <v>0</v>
      </c>
      <c r="AX39" s="88" t="str">
        <f t="shared" si="97"/>
        <v/>
      </c>
      <c r="AY39" s="123"/>
      <c r="AZ39" s="90"/>
      <c r="BA39" s="123"/>
      <c r="BB39" s="22"/>
      <c r="BC39" s="122">
        <f>'Budget (CLSP)'!S41</f>
        <v>0</v>
      </c>
      <c r="BD39" s="134">
        <f t="shared" si="98"/>
        <v>0</v>
      </c>
      <c r="BE39" s="88" t="str">
        <f t="shared" si="99"/>
        <v/>
      </c>
      <c r="BF39" s="123"/>
      <c r="BG39" s="90"/>
      <c r="BH39" s="22"/>
      <c r="BI39" s="122">
        <f>'Budget (CLSP)'!U41</f>
        <v>0</v>
      </c>
      <c r="BJ39" s="134">
        <f t="shared" si="100"/>
        <v>0</v>
      </c>
      <c r="BK39" s="88" t="str">
        <f t="shared" si="101"/>
        <v/>
      </c>
      <c r="BL39" s="123"/>
      <c r="BM39" s="90"/>
      <c r="BN39" s="90"/>
      <c r="BO39" s="22"/>
      <c r="BP39" s="122">
        <f>'Budget (CLSP)'!W41</f>
        <v>0</v>
      </c>
      <c r="BQ39" s="134">
        <f t="shared" si="102"/>
        <v>0</v>
      </c>
      <c r="BR39" s="88" t="str">
        <f t="shared" si="103"/>
        <v/>
      </c>
      <c r="BS39" s="123"/>
      <c r="BT39" s="90"/>
      <c r="BU39" s="5" t="s">
        <v>53</v>
      </c>
      <c r="BV39" s="123"/>
      <c r="BW39" s="86">
        <f t="shared" si="104"/>
        <v>0</v>
      </c>
      <c r="BX39" s="134">
        <f t="shared" si="105"/>
        <v>0</v>
      </c>
      <c r="BY39" s="134">
        <f t="shared" si="106"/>
        <v>0</v>
      </c>
      <c r="BZ39" s="88" t="str">
        <f t="shared" si="107"/>
        <v/>
      </c>
      <c r="CA39" s="123"/>
    </row>
    <row r="40" spans="1:79">
      <c r="A40" s="2"/>
      <c r="B40" s="258"/>
      <c r="C40" s="5" t="str">
        <f>'Budget (CLSP)'!C42</f>
        <v>Library, Resources &amp; Subscriptions</v>
      </c>
      <c r="D40" s="5"/>
      <c r="E40" s="22"/>
      <c r="F40" s="122">
        <f>'Budget (CLSP)'!E42</f>
        <v>0</v>
      </c>
      <c r="G40" s="134">
        <f t="shared" si="108"/>
        <v>0</v>
      </c>
      <c r="H40" s="88" t="str">
        <f t="shared" si="85"/>
        <v/>
      </c>
      <c r="I40" s="89"/>
      <c r="J40" s="90"/>
      <c r="K40" s="123"/>
      <c r="L40" s="22"/>
      <c r="M40" s="122">
        <f>'Budget (CLSP)'!G42</f>
        <v>0</v>
      </c>
      <c r="N40" s="134">
        <f t="shared" si="86"/>
        <v>0</v>
      </c>
      <c r="O40" s="88" t="str">
        <f t="shared" si="87"/>
        <v/>
      </c>
      <c r="P40" s="123"/>
      <c r="Q40" s="90"/>
      <c r="R40" s="123"/>
      <c r="S40" s="22"/>
      <c r="T40" s="122">
        <f>'Budget (CLSP)'!I42</f>
        <v>0</v>
      </c>
      <c r="U40" s="134">
        <f t="shared" si="88"/>
        <v>0</v>
      </c>
      <c r="V40" s="88" t="str">
        <f t="shared" si="89"/>
        <v/>
      </c>
      <c r="W40" s="123"/>
      <c r="X40" s="90"/>
      <c r="Y40" s="123"/>
      <c r="Z40" s="22"/>
      <c r="AA40" s="122">
        <f>'Budget (CLSP)'!K42</f>
        <v>0</v>
      </c>
      <c r="AB40" s="134">
        <f t="shared" si="90"/>
        <v>0</v>
      </c>
      <c r="AC40" s="88" t="str">
        <f t="shared" si="91"/>
        <v/>
      </c>
      <c r="AD40" s="123"/>
      <c r="AE40" s="90"/>
      <c r="AF40" s="123"/>
      <c r="AG40" s="22"/>
      <c r="AH40" s="122">
        <f>'Budget (CLSP)'!M42</f>
        <v>0</v>
      </c>
      <c r="AI40" s="134">
        <f t="shared" si="92"/>
        <v>0</v>
      </c>
      <c r="AJ40" s="88" t="str">
        <f t="shared" si="93"/>
        <v/>
      </c>
      <c r="AK40" s="123"/>
      <c r="AL40" s="90"/>
      <c r="AM40" s="123"/>
      <c r="AN40" s="22"/>
      <c r="AO40" s="122">
        <f>'Budget (CLSP)'!O42</f>
        <v>0</v>
      </c>
      <c r="AP40" s="134">
        <f t="shared" si="94"/>
        <v>0</v>
      </c>
      <c r="AQ40" s="88" t="str">
        <f t="shared" si="95"/>
        <v/>
      </c>
      <c r="AR40" s="123"/>
      <c r="AS40" s="90"/>
      <c r="AT40" s="123"/>
      <c r="AU40" s="22"/>
      <c r="AV40" s="122">
        <f>'Budget (CLSP)'!Q42</f>
        <v>0</v>
      </c>
      <c r="AW40" s="134">
        <f t="shared" si="96"/>
        <v>0</v>
      </c>
      <c r="AX40" s="88" t="str">
        <f t="shared" si="97"/>
        <v/>
      </c>
      <c r="AY40" s="123"/>
      <c r="AZ40" s="90"/>
      <c r="BA40" s="123"/>
      <c r="BB40" s="22"/>
      <c r="BC40" s="122">
        <f>'Budget (CLSP)'!S42</f>
        <v>0</v>
      </c>
      <c r="BD40" s="134">
        <f t="shared" si="98"/>
        <v>0</v>
      </c>
      <c r="BE40" s="88" t="str">
        <f t="shared" si="99"/>
        <v/>
      </c>
      <c r="BF40" s="123"/>
      <c r="BG40" s="90"/>
      <c r="BH40" s="22"/>
      <c r="BI40" s="122">
        <f>'Budget (CLSP)'!U42</f>
        <v>0</v>
      </c>
      <c r="BJ40" s="134">
        <f t="shared" si="100"/>
        <v>0</v>
      </c>
      <c r="BK40" s="88" t="str">
        <f t="shared" si="101"/>
        <v/>
      </c>
      <c r="BL40" s="123"/>
      <c r="BM40" s="90"/>
      <c r="BN40" s="90"/>
      <c r="BO40" s="22"/>
      <c r="BP40" s="122">
        <f>'Budget (CLSP)'!W42</f>
        <v>0</v>
      </c>
      <c r="BQ40" s="134">
        <f t="shared" si="102"/>
        <v>0</v>
      </c>
      <c r="BR40" s="88" t="str">
        <f t="shared" si="103"/>
        <v/>
      </c>
      <c r="BS40" s="123"/>
      <c r="BT40" s="90"/>
      <c r="BU40" s="5" t="s">
        <v>54</v>
      </c>
      <c r="BV40" s="123"/>
      <c r="BW40" s="86">
        <f t="shared" si="104"/>
        <v>0</v>
      </c>
      <c r="BX40" s="134">
        <f t="shared" si="105"/>
        <v>0</v>
      </c>
      <c r="BY40" s="134">
        <f t="shared" si="106"/>
        <v>0</v>
      </c>
      <c r="BZ40" s="88" t="str">
        <f t="shared" si="107"/>
        <v/>
      </c>
      <c r="CA40" s="123"/>
    </row>
    <row r="41" spans="1:79">
      <c r="A41" s="2"/>
      <c r="B41" s="258"/>
      <c r="C41" s="5" t="str">
        <f>'Budget (CLSP)'!C43</f>
        <v>Travel</v>
      </c>
      <c r="D41" s="5"/>
      <c r="E41" s="22"/>
      <c r="F41" s="122">
        <f>'Budget (CLSP)'!E43</f>
        <v>0</v>
      </c>
      <c r="G41" s="134">
        <f t="shared" si="108"/>
        <v>0</v>
      </c>
      <c r="H41" s="88" t="str">
        <f t="shared" si="85"/>
        <v/>
      </c>
      <c r="I41" s="89"/>
      <c r="J41" s="90"/>
      <c r="K41" s="123"/>
      <c r="L41" s="22"/>
      <c r="M41" s="122">
        <f>'Budget (CLSP)'!G43</f>
        <v>0</v>
      </c>
      <c r="N41" s="134">
        <f>M41-L41</f>
        <v>0</v>
      </c>
      <c r="O41" s="88" t="str">
        <f t="shared" si="87"/>
        <v/>
      </c>
      <c r="P41" s="123"/>
      <c r="Q41" s="90"/>
      <c r="R41" s="123"/>
      <c r="S41" s="22"/>
      <c r="T41" s="122">
        <f>'Budget (CLSP)'!I43</f>
        <v>0</v>
      </c>
      <c r="U41" s="134">
        <f t="shared" si="88"/>
        <v>0</v>
      </c>
      <c r="V41" s="88" t="str">
        <f t="shared" si="89"/>
        <v/>
      </c>
      <c r="W41" s="123"/>
      <c r="X41" s="90"/>
      <c r="Y41" s="123"/>
      <c r="Z41" s="22"/>
      <c r="AA41" s="122">
        <f>'Budget (CLSP)'!K43</f>
        <v>0</v>
      </c>
      <c r="AB41" s="134">
        <f t="shared" si="90"/>
        <v>0</v>
      </c>
      <c r="AC41" s="88" t="str">
        <f t="shared" si="91"/>
        <v/>
      </c>
      <c r="AD41" s="123"/>
      <c r="AE41" s="90"/>
      <c r="AF41" s="123"/>
      <c r="AG41" s="22"/>
      <c r="AH41" s="122">
        <f>'Budget (CLSP)'!M43</f>
        <v>0</v>
      </c>
      <c r="AI41" s="134">
        <f t="shared" si="92"/>
        <v>0</v>
      </c>
      <c r="AJ41" s="88" t="str">
        <f t="shared" si="93"/>
        <v/>
      </c>
      <c r="AK41" s="123"/>
      <c r="AL41" s="90"/>
      <c r="AM41" s="123"/>
      <c r="AN41" s="22"/>
      <c r="AO41" s="122">
        <f>'Budget (CLSP)'!O43</f>
        <v>0</v>
      </c>
      <c r="AP41" s="134">
        <f t="shared" si="94"/>
        <v>0</v>
      </c>
      <c r="AQ41" s="88" t="str">
        <f t="shared" si="95"/>
        <v/>
      </c>
      <c r="AR41" s="123"/>
      <c r="AS41" s="90"/>
      <c r="AT41" s="123"/>
      <c r="AU41" s="22"/>
      <c r="AV41" s="122">
        <f>'Budget (CLSP)'!Q43</f>
        <v>0</v>
      </c>
      <c r="AW41" s="134">
        <f t="shared" si="96"/>
        <v>0</v>
      </c>
      <c r="AX41" s="88" t="str">
        <f t="shared" si="97"/>
        <v/>
      </c>
      <c r="AY41" s="123"/>
      <c r="AZ41" s="90"/>
      <c r="BA41" s="123"/>
      <c r="BB41" s="22"/>
      <c r="BC41" s="122">
        <f>'Budget (CLSP)'!S43</f>
        <v>0</v>
      </c>
      <c r="BD41" s="134">
        <f t="shared" si="98"/>
        <v>0</v>
      </c>
      <c r="BE41" s="88" t="str">
        <f t="shared" si="99"/>
        <v/>
      </c>
      <c r="BF41" s="123"/>
      <c r="BG41" s="90"/>
      <c r="BH41" s="22"/>
      <c r="BI41" s="122">
        <f>'Budget (CLSP)'!U43</f>
        <v>0</v>
      </c>
      <c r="BJ41" s="134">
        <f t="shared" si="100"/>
        <v>0</v>
      </c>
      <c r="BK41" s="88" t="str">
        <f t="shared" si="101"/>
        <v/>
      </c>
      <c r="BL41" s="123"/>
      <c r="BM41" s="90"/>
      <c r="BN41" s="90"/>
      <c r="BO41" s="22"/>
      <c r="BP41" s="122">
        <f>'Budget (CLSP)'!W43</f>
        <v>0</v>
      </c>
      <c r="BQ41" s="134">
        <f t="shared" si="102"/>
        <v>0</v>
      </c>
      <c r="BR41" s="88" t="str">
        <f t="shared" si="103"/>
        <v/>
      </c>
      <c r="BS41" s="123"/>
      <c r="BT41" s="90"/>
      <c r="BU41" s="5" t="s">
        <v>55</v>
      </c>
      <c r="BV41" s="123"/>
      <c r="BW41" s="86">
        <f t="shared" si="104"/>
        <v>0</v>
      </c>
      <c r="BX41" s="134">
        <f t="shared" si="105"/>
        <v>0</v>
      </c>
      <c r="BY41" s="134">
        <f t="shared" si="106"/>
        <v>0</v>
      </c>
      <c r="BZ41" s="88" t="str">
        <f t="shared" si="107"/>
        <v/>
      </c>
      <c r="CA41" s="123"/>
    </row>
    <row r="42" spans="1:79">
      <c r="A42" s="2"/>
      <c r="B42" s="258"/>
      <c r="C42" s="5" t="str">
        <f>'Budget (CLSP)'!C44</f>
        <v>Programming and Planning</v>
      </c>
      <c r="D42" s="5"/>
      <c r="E42" s="22"/>
      <c r="F42" s="122">
        <f>'Budget (CLSP)'!E44</f>
        <v>0</v>
      </c>
      <c r="G42" s="134">
        <f t="shared" si="108"/>
        <v>0</v>
      </c>
      <c r="H42" s="88" t="str">
        <f t="shared" si="85"/>
        <v/>
      </c>
      <c r="I42" s="89"/>
      <c r="J42" s="90"/>
      <c r="K42" s="123"/>
      <c r="L42" s="22"/>
      <c r="M42" s="122">
        <f>'Budget (CLSP)'!G44</f>
        <v>0</v>
      </c>
      <c r="N42" s="134">
        <f t="shared" si="86"/>
        <v>0</v>
      </c>
      <c r="O42" s="88" t="str">
        <f t="shared" si="87"/>
        <v/>
      </c>
      <c r="P42" s="123"/>
      <c r="Q42" s="90"/>
      <c r="R42" s="123"/>
      <c r="S42" s="22"/>
      <c r="T42" s="122">
        <f>'Budget (CLSP)'!I44</f>
        <v>0</v>
      </c>
      <c r="U42" s="134">
        <f t="shared" si="88"/>
        <v>0</v>
      </c>
      <c r="V42" s="88" t="str">
        <f t="shared" si="89"/>
        <v/>
      </c>
      <c r="W42" s="123"/>
      <c r="X42" s="90"/>
      <c r="Y42" s="123"/>
      <c r="Z42" s="22"/>
      <c r="AA42" s="122">
        <f>'Budget (CLSP)'!K44</f>
        <v>0</v>
      </c>
      <c r="AB42" s="134">
        <f t="shared" si="90"/>
        <v>0</v>
      </c>
      <c r="AC42" s="88" t="str">
        <f t="shared" si="91"/>
        <v/>
      </c>
      <c r="AD42" s="123"/>
      <c r="AE42" s="90"/>
      <c r="AF42" s="123"/>
      <c r="AG42" s="22"/>
      <c r="AH42" s="122">
        <f>'Budget (CLSP)'!M44</f>
        <v>0</v>
      </c>
      <c r="AI42" s="134">
        <f t="shared" si="92"/>
        <v>0</v>
      </c>
      <c r="AJ42" s="88" t="str">
        <f t="shared" si="93"/>
        <v/>
      </c>
      <c r="AK42" s="123"/>
      <c r="AL42" s="90"/>
      <c r="AM42" s="123"/>
      <c r="AN42" s="22"/>
      <c r="AO42" s="122">
        <f>'Budget (CLSP)'!O44</f>
        <v>0</v>
      </c>
      <c r="AP42" s="134">
        <f t="shared" si="94"/>
        <v>0</v>
      </c>
      <c r="AQ42" s="88" t="str">
        <f t="shared" si="95"/>
        <v/>
      </c>
      <c r="AR42" s="123"/>
      <c r="AS42" s="90"/>
      <c r="AT42" s="123"/>
      <c r="AU42" s="22"/>
      <c r="AV42" s="122">
        <f>'Budget (CLSP)'!Q44</f>
        <v>0</v>
      </c>
      <c r="AW42" s="134">
        <f t="shared" si="96"/>
        <v>0</v>
      </c>
      <c r="AX42" s="88" t="str">
        <f t="shared" si="97"/>
        <v/>
      </c>
      <c r="AY42" s="123"/>
      <c r="AZ42" s="90"/>
      <c r="BA42" s="123"/>
      <c r="BB42" s="22"/>
      <c r="BC42" s="122">
        <f>'Budget (CLSP)'!S44</f>
        <v>0</v>
      </c>
      <c r="BD42" s="134">
        <f t="shared" si="98"/>
        <v>0</v>
      </c>
      <c r="BE42" s="88" t="str">
        <f t="shared" si="99"/>
        <v/>
      </c>
      <c r="BF42" s="123"/>
      <c r="BG42" s="90"/>
      <c r="BH42" s="22"/>
      <c r="BI42" s="122">
        <f>'Budget (CLSP)'!U44</f>
        <v>0</v>
      </c>
      <c r="BJ42" s="134">
        <f t="shared" si="100"/>
        <v>0</v>
      </c>
      <c r="BK42" s="88" t="str">
        <f t="shared" si="101"/>
        <v/>
      </c>
      <c r="BL42" s="123"/>
      <c r="BM42" s="90"/>
      <c r="BN42" s="90"/>
      <c r="BO42" s="22"/>
      <c r="BP42" s="122">
        <f>'Budget (CLSP)'!W44</f>
        <v>0</v>
      </c>
      <c r="BQ42" s="134">
        <f t="shared" si="102"/>
        <v>0</v>
      </c>
      <c r="BR42" s="88" t="str">
        <f t="shared" si="103"/>
        <v/>
      </c>
      <c r="BS42" s="123"/>
      <c r="BT42" s="90"/>
      <c r="BU42" s="5" t="s">
        <v>56</v>
      </c>
      <c r="BV42" s="123"/>
      <c r="BW42" s="86">
        <f t="shared" si="104"/>
        <v>0</v>
      </c>
      <c r="BX42" s="134">
        <f t="shared" si="105"/>
        <v>0</v>
      </c>
      <c r="BY42" s="134">
        <f t="shared" si="106"/>
        <v>0</v>
      </c>
      <c r="BZ42" s="88" t="str">
        <f t="shared" si="107"/>
        <v/>
      </c>
      <c r="CA42" s="123"/>
    </row>
    <row r="43" spans="1:79">
      <c r="A43" s="2"/>
      <c r="B43" s="258"/>
      <c r="C43" s="5" t="str">
        <f>'Budget (CLSP)'!C45</f>
        <v>Client Disbursements</v>
      </c>
      <c r="D43" s="5"/>
      <c r="E43" s="22"/>
      <c r="F43" s="122">
        <f>'Budget (CLSP)'!E45</f>
        <v>0</v>
      </c>
      <c r="G43" s="134">
        <f t="shared" si="108"/>
        <v>0</v>
      </c>
      <c r="H43" s="88" t="str">
        <f t="shared" si="85"/>
        <v/>
      </c>
      <c r="I43" s="89"/>
      <c r="J43" s="90"/>
      <c r="K43" s="123"/>
      <c r="L43" s="22"/>
      <c r="M43" s="122">
        <f>'Budget (CLSP)'!G45</f>
        <v>0</v>
      </c>
      <c r="N43" s="134">
        <f t="shared" si="86"/>
        <v>0</v>
      </c>
      <c r="O43" s="88" t="str">
        <f t="shared" si="87"/>
        <v/>
      </c>
      <c r="P43" s="123"/>
      <c r="Q43" s="90"/>
      <c r="R43" s="123"/>
      <c r="S43" s="22"/>
      <c r="T43" s="122">
        <f>'Budget (CLSP)'!I45</f>
        <v>0</v>
      </c>
      <c r="U43" s="134">
        <f t="shared" si="88"/>
        <v>0</v>
      </c>
      <c r="V43" s="88" t="str">
        <f t="shared" si="89"/>
        <v/>
      </c>
      <c r="W43" s="123"/>
      <c r="X43" s="90"/>
      <c r="Y43" s="123"/>
      <c r="Z43" s="22"/>
      <c r="AA43" s="122">
        <f>'Budget (CLSP)'!K45</f>
        <v>0</v>
      </c>
      <c r="AB43" s="134">
        <f t="shared" si="90"/>
        <v>0</v>
      </c>
      <c r="AC43" s="88" t="str">
        <f t="shared" si="91"/>
        <v/>
      </c>
      <c r="AD43" s="123"/>
      <c r="AE43" s="90"/>
      <c r="AF43" s="123"/>
      <c r="AG43" s="22"/>
      <c r="AH43" s="122">
        <f>'Budget (CLSP)'!M45</f>
        <v>0</v>
      </c>
      <c r="AI43" s="134">
        <f t="shared" si="92"/>
        <v>0</v>
      </c>
      <c r="AJ43" s="88" t="str">
        <f t="shared" si="93"/>
        <v/>
      </c>
      <c r="AK43" s="123"/>
      <c r="AL43" s="90"/>
      <c r="AM43" s="123"/>
      <c r="AN43" s="22"/>
      <c r="AO43" s="122">
        <f>'Budget (CLSP)'!O45</f>
        <v>0</v>
      </c>
      <c r="AP43" s="134">
        <f t="shared" si="94"/>
        <v>0</v>
      </c>
      <c r="AQ43" s="88" t="str">
        <f t="shared" si="95"/>
        <v/>
      </c>
      <c r="AR43" s="123"/>
      <c r="AS43" s="90"/>
      <c r="AT43" s="123"/>
      <c r="AU43" s="22"/>
      <c r="AV43" s="122">
        <f>'Budget (CLSP)'!Q45</f>
        <v>0</v>
      </c>
      <c r="AW43" s="134">
        <f t="shared" si="96"/>
        <v>0</v>
      </c>
      <c r="AX43" s="88" t="str">
        <f t="shared" si="97"/>
        <v/>
      </c>
      <c r="AY43" s="123"/>
      <c r="AZ43" s="90"/>
      <c r="BA43" s="123"/>
      <c r="BB43" s="22"/>
      <c r="BC43" s="122">
        <f>'Budget (CLSP)'!S45</f>
        <v>0</v>
      </c>
      <c r="BD43" s="134">
        <f t="shared" si="98"/>
        <v>0</v>
      </c>
      <c r="BE43" s="88" t="str">
        <f t="shared" si="99"/>
        <v/>
      </c>
      <c r="BF43" s="123"/>
      <c r="BG43" s="90"/>
      <c r="BH43" s="22"/>
      <c r="BI43" s="122">
        <f>'Budget (CLSP)'!U45</f>
        <v>0</v>
      </c>
      <c r="BJ43" s="134">
        <f t="shared" si="100"/>
        <v>0</v>
      </c>
      <c r="BK43" s="88" t="str">
        <f t="shared" si="101"/>
        <v/>
      </c>
      <c r="BL43" s="123"/>
      <c r="BM43" s="90"/>
      <c r="BN43" s="90"/>
      <c r="BO43" s="22"/>
      <c r="BP43" s="122">
        <f>'Budget (CLSP)'!W45</f>
        <v>0</v>
      </c>
      <c r="BQ43" s="134">
        <f t="shared" si="102"/>
        <v>0</v>
      </c>
      <c r="BR43" s="88" t="str">
        <f t="shared" si="103"/>
        <v/>
      </c>
      <c r="BS43" s="123"/>
      <c r="BT43" s="90"/>
      <c r="BU43" s="5" t="s">
        <v>57</v>
      </c>
      <c r="BV43" s="123"/>
      <c r="BW43" s="86">
        <f t="shared" si="104"/>
        <v>0</v>
      </c>
      <c r="BX43" s="134">
        <f t="shared" si="105"/>
        <v>0</v>
      </c>
      <c r="BY43" s="134">
        <f t="shared" si="106"/>
        <v>0</v>
      </c>
      <c r="BZ43" s="88" t="str">
        <f t="shared" si="107"/>
        <v/>
      </c>
      <c r="CA43" s="123"/>
    </row>
    <row r="44" spans="1:79">
      <c r="A44" s="2"/>
      <c r="B44" s="258"/>
      <c r="C44" s="5" t="str">
        <f>'Budget (CLSP)'!C46</f>
        <v>Leases (amortised)</v>
      </c>
      <c r="D44" s="5"/>
      <c r="E44" s="22"/>
      <c r="F44" s="122">
        <f>'Budget (CLSP)'!E46</f>
        <v>0</v>
      </c>
      <c r="G44" s="134">
        <f t="shared" si="108"/>
        <v>0</v>
      </c>
      <c r="H44" s="88" t="str">
        <f t="shared" si="85"/>
        <v/>
      </c>
      <c r="I44" s="89"/>
      <c r="J44" s="90"/>
      <c r="K44" s="123"/>
      <c r="L44" s="22"/>
      <c r="M44" s="122">
        <f>'Budget (CLSP)'!G46</f>
        <v>0</v>
      </c>
      <c r="N44" s="134">
        <f t="shared" si="86"/>
        <v>0</v>
      </c>
      <c r="O44" s="88" t="str">
        <f t="shared" si="87"/>
        <v/>
      </c>
      <c r="P44" s="123"/>
      <c r="Q44" s="90"/>
      <c r="R44" s="123"/>
      <c r="S44" s="22"/>
      <c r="T44" s="122">
        <f>'Budget (CLSP)'!I46</f>
        <v>0</v>
      </c>
      <c r="U44" s="134">
        <f t="shared" si="88"/>
        <v>0</v>
      </c>
      <c r="V44" s="88" t="str">
        <f t="shared" si="89"/>
        <v/>
      </c>
      <c r="W44" s="123"/>
      <c r="X44" s="90"/>
      <c r="Y44" s="123"/>
      <c r="Z44" s="22"/>
      <c r="AA44" s="122">
        <f>'Budget (CLSP)'!K46</f>
        <v>0</v>
      </c>
      <c r="AB44" s="134">
        <f t="shared" si="90"/>
        <v>0</v>
      </c>
      <c r="AC44" s="88" t="str">
        <f t="shared" si="91"/>
        <v/>
      </c>
      <c r="AD44" s="123"/>
      <c r="AE44" s="90"/>
      <c r="AF44" s="123"/>
      <c r="AG44" s="22"/>
      <c r="AH44" s="122">
        <f>'Budget (CLSP)'!M46</f>
        <v>0</v>
      </c>
      <c r="AI44" s="134">
        <f t="shared" si="92"/>
        <v>0</v>
      </c>
      <c r="AJ44" s="88" t="str">
        <f t="shared" si="93"/>
        <v/>
      </c>
      <c r="AK44" s="123"/>
      <c r="AL44" s="90"/>
      <c r="AM44" s="123"/>
      <c r="AN44" s="22"/>
      <c r="AO44" s="122">
        <f>'Budget (CLSP)'!O46</f>
        <v>0</v>
      </c>
      <c r="AP44" s="134">
        <f t="shared" si="94"/>
        <v>0</v>
      </c>
      <c r="AQ44" s="88" t="str">
        <f t="shared" si="95"/>
        <v/>
      </c>
      <c r="AR44" s="123"/>
      <c r="AS44" s="90"/>
      <c r="AT44" s="123"/>
      <c r="AU44" s="22"/>
      <c r="AV44" s="122">
        <f>'Budget (CLSP)'!Q46</f>
        <v>0</v>
      </c>
      <c r="AW44" s="134">
        <f t="shared" si="96"/>
        <v>0</v>
      </c>
      <c r="AX44" s="88" t="str">
        <f t="shared" si="97"/>
        <v/>
      </c>
      <c r="AY44" s="123"/>
      <c r="AZ44" s="90"/>
      <c r="BA44" s="123"/>
      <c r="BB44" s="22"/>
      <c r="BC44" s="122">
        <f>'Budget (CLSP)'!S46</f>
        <v>0</v>
      </c>
      <c r="BD44" s="134">
        <f t="shared" si="98"/>
        <v>0</v>
      </c>
      <c r="BE44" s="88" t="str">
        <f t="shared" si="99"/>
        <v/>
      </c>
      <c r="BF44" s="123"/>
      <c r="BG44" s="90"/>
      <c r="BH44" s="22"/>
      <c r="BI44" s="122">
        <f>'Budget (CLSP)'!U46</f>
        <v>0</v>
      </c>
      <c r="BJ44" s="134">
        <f t="shared" si="100"/>
        <v>0</v>
      </c>
      <c r="BK44" s="88" t="str">
        <f t="shared" si="101"/>
        <v/>
      </c>
      <c r="BL44" s="123"/>
      <c r="BM44" s="90"/>
      <c r="BN44" s="90"/>
      <c r="BO44" s="22"/>
      <c r="BP44" s="122">
        <f>'Budget (CLSP)'!W46</f>
        <v>0</v>
      </c>
      <c r="BQ44" s="134">
        <f t="shared" si="102"/>
        <v>0</v>
      </c>
      <c r="BR44" s="88" t="str">
        <f t="shared" si="103"/>
        <v/>
      </c>
      <c r="BS44" s="123"/>
      <c r="BT44" s="90"/>
      <c r="BU44" s="5" t="s">
        <v>124</v>
      </c>
      <c r="BV44" s="123"/>
      <c r="BW44" s="86">
        <f t="shared" si="104"/>
        <v>0</v>
      </c>
      <c r="BX44" s="134">
        <f t="shared" si="105"/>
        <v>0</v>
      </c>
      <c r="BY44" s="134">
        <f t="shared" si="106"/>
        <v>0</v>
      </c>
      <c r="BZ44" s="88" t="str">
        <f t="shared" si="107"/>
        <v/>
      </c>
      <c r="CA44" s="123"/>
    </row>
    <row r="45" spans="1:79">
      <c r="A45" s="2"/>
      <c r="B45" s="258"/>
      <c r="C45" s="5" t="str">
        <f>'Budget (CLSP)'!C47</f>
        <v>Assets (Minor Equipment)</v>
      </c>
      <c r="D45" s="5"/>
      <c r="E45" s="22"/>
      <c r="F45" s="122">
        <f>'Budget (CLSP)'!E47</f>
        <v>0</v>
      </c>
      <c r="G45" s="134">
        <f t="shared" si="108"/>
        <v>0</v>
      </c>
      <c r="H45" s="88" t="str">
        <f t="shared" si="85"/>
        <v/>
      </c>
      <c r="I45" s="89"/>
      <c r="J45" s="90"/>
      <c r="K45" s="123"/>
      <c r="L45" s="22"/>
      <c r="M45" s="122">
        <f>'Budget (CLSP)'!G47</f>
        <v>0</v>
      </c>
      <c r="N45" s="134">
        <f t="shared" si="86"/>
        <v>0</v>
      </c>
      <c r="O45" s="88" t="str">
        <f t="shared" si="87"/>
        <v/>
      </c>
      <c r="P45" s="123"/>
      <c r="Q45" s="90"/>
      <c r="R45" s="123"/>
      <c r="S45" s="22"/>
      <c r="T45" s="122">
        <f>'Budget (CLSP)'!I47</f>
        <v>0</v>
      </c>
      <c r="U45" s="134">
        <f t="shared" si="88"/>
        <v>0</v>
      </c>
      <c r="V45" s="88" t="str">
        <f t="shared" si="89"/>
        <v/>
      </c>
      <c r="W45" s="123"/>
      <c r="X45" s="90"/>
      <c r="Y45" s="123"/>
      <c r="Z45" s="22"/>
      <c r="AA45" s="122">
        <f>'Budget (CLSP)'!K47</f>
        <v>0</v>
      </c>
      <c r="AB45" s="134">
        <f t="shared" si="90"/>
        <v>0</v>
      </c>
      <c r="AC45" s="88" t="str">
        <f t="shared" si="91"/>
        <v/>
      </c>
      <c r="AD45" s="123"/>
      <c r="AE45" s="90"/>
      <c r="AF45" s="123"/>
      <c r="AG45" s="22"/>
      <c r="AH45" s="122">
        <f>'Budget (CLSP)'!M47</f>
        <v>0</v>
      </c>
      <c r="AI45" s="134">
        <f t="shared" si="92"/>
        <v>0</v>
      </c>
      <c r="AJ45" s="88" t="str">
        <f t="shared" si="93"/>
        <v/>
      </c>
      <c r="AK45" s="123"/>
      <c r="AL45" s="90"/>
      <c r="AM45" s="123"/>
      <c r="AN45" s="22"/>
      <c r="AO45" s="122">
        <f>'Budget (CLSP)'!O47</f>
        <v>0</v>
      </c>
      <c r="AP45" s="134">
        <f t="shared" si="94"/>
        <v>0</v>
      </c>
      <c r="AQ45" s="88" t="str">
        <f t="shared" si="95"/>
        <v/>
      </c>
      <c r="AR45" s="123"/>
      <c r="AS45" s="90"/>
      <c r="AT45" s="123"/>
      <c r="AU45" s="22"/>
      <c r="AV45" s="122">
        <f>'Budget (CLSP)'!Q47</f>
        <v>0</v>
      </c>
      <c r="AW45" s="134">
        <f t="shared" si="96"/>
        <v>0</v>
      </c>
      <c r="AX45" s="88" t="str">
        <f t="shared" si="97"/>
        <v/>
      </c>
      <c r="AY45" s="123"/>
      <c r="AZ45" s="90"/>
      <c r="BA45" s="123"/>
      <c r="BB45" s="22"/>
      <c r="BC45" s="122">
        <f>'Budget (CLSP)'!S47</f>
        <v>0</v>
      </c>
      <c r="BD45" s="134">
        <f t="shared" si="98"/>
        <v>0</v>
      </c>
      <c r="BE45" s="88" t="str">
        <f t="shared" si="99"/>
        <v/>
      </c>
      <c r="BF45" s="123"/>
      <c r="BG45" s="90"/>
      <c r="BH45" s="22"/>
      <c r="BI45" s="122">
        <f>'Budget (CLSP)'!U47</f>
        <v>0</v>
      </c>
      <c r="BJ45" s="134">
        <f t="shared" si="100"/>
        <v>0</v>
      </c>
      <c r="BK45" s="88" t="str">
        <f t="shared" si="101"/>
        <v/>
      </c>
      <c r="BL45" s="123"/>
      <c r="BM45" s="90"/>
      <c r="BN45" s="90"/>
      <c r="BO45" s="22"/>
      <c r="BP45" s="122">
        <f>'Budget (CLSP)'!W47</f>
        <v>0</v>
      </c>
      <c r="BQ45" s="134">
        <f t="shared" si="102"/>
        <v>0</v>
      </c>
      <c r="BR45" s="88" t="str">
        <f t="shared" si="103"/>
        <v/>
      </c>
      <c r="BS45" s="123"/>
      <c r="BT45" s="90"/>
      <c r="BU45" s="5" t="s">
        <v>125</v>
      </c>
      <c r="BV45" s="123"/>
      <c r="BW45" s="86">
        <f t="shared" si="104"/>
        <v>0</v>
      </c>
      <c r="BX45" s="134">
        <f t="shared" si="105"/>
        <v>0</v>
      </c>
      <c r="BY45" s="134">
        <f t="shared" si="106"/>
        <v>0</v>
      </c>
      <c r="BZ45" s="88" t="str">
        <f t="shared" si="107"/>
        <v/>
      </c>
      <c r="CA45" s="123"/>
    </row>
    <row r="46" spans="1:79">
      <c r="A46" s="2"/>
      <c r="B46" s="258"/>
      <c r="C46" s="5" t="str">
        <f>'Budget (CLSP)'!C48</f>
        <v>Depreciation on Capex</v>
      </c>
      <c r="D46" s="5"/>
      <c r="E46" s="22"/>
      <c r="F46" s="122">
        <f>'Budget (CLSP)'!E48</f>
        <v>0</v>
      </c>
      <c r="G46" s="134">
        <f t="shared" si="108"/>
        <v>0</v>
      </c>
      <c r="H46" s="88" t="str">
        <f t="shared" si="85"/>
        <v/>
      </c>
      <c r="I46" s="89"/>
      <c r="J46" s="90"/>
      <c r="K46" s="123"/>
      <c r="L46" s="22"/>
      <c r="M46" s="122">
        <f>'Budget (CLSP)'!G48</f>
        <v>0</v>
      </c>
      <c r="N46" s="134">
        <f t="shared" si="86"/>
        <v>0</v>
      </c>
      <c r="O46" s="88" t="str">
        <f t="shared" si="87"/>
        <v/>
      </c>
      <c r="P46" s="123"/>
      <c r="Q46" s="90"/>
      <c r="R46" s="123"/>
      <c r="S46" s="22"/>
      <c r="T46" s="122">
        <f>'Budget (CLSP)'!I48</f>
        <v>0</v>
      </c>
      <c r="U46" s="134">
        <f t="shared" si="88"/>
        <v>0</v>
      </c>
      <c r="V46" s="88" t="str">
        <f t="shared" si="89"/>
        <v/>
      </c>
      <c r="W46" s="123"/>
      <c r="X46" s="90"/>
      <c r="Y46" s="123"/>
      <c r="Z46" s="22"/>
      <c r="AA46" s="122">
        <f>'Budget (CLSP)'!K48</f>
        <v>0</v>
      </c>
      <c r="AB46" s="134">
        <f t="shared" si="90"/>
        <v>0</v>
      </c>
      <c r="AC46" s="88" t="str">
        <f t="shared" si="91"/>
        <v/>
      </c>
      <c r="AD46" s="123"/>
      <c r="AE46" s="90"/>
      <c r="AF46" s="123"/>
      <c r="AG46" s="22"/>
      <c r="AH46" s="122">
        <f>'Budget (CLSP)'!M48</f>
        <v>0</v>
      </c>
      <c r="AI46" s="134">
        <f t="shared" si="92"/>
        <v>0</v>
      </c>
      <c r="AJ46" s="88" t="str">
        <f t="shared" si="93"/>
        <v/>
      </c>
      <c r="AK46" s="123"/>
      <c r="AL46" s="90"/>
      <c r="AM46" s="123"/>
      <c r="AN46" s="22"/>
      <c r="AO46" s="122">
        <f>'Budget (CLSP)'!O48</f>
        <v>0</v>
      </c>
      <c r="AP46" s="134">
        <f t="shared" si="94"/>
        <v>0</v>
      </c>
      <c r="AQ46" s="88" t="str">
        <f t="shared" si="95"/>
        <v/>
      </c>
      <c r="AR46" s="123"/>
      <c r="AS46" s="90"/>
      <c r="AT46" s="123"/>
      <c r="AU46" s="22"/>
      <c r="AV46" s="122">
        <f>'Budget (CLSP)'!Q48</f>
        <v>0</v>
      </c>
      <c r="AW46" s="134">
        <f t="shared" si="96"/>
        <v>0</v>
      </c>
      <c r="AX46" s="88" t="str">
        <f t="shared" si="97"/>
        <v/>
      </c>
      <c r="AY46" s="123"/>
      <c r="AZ46" s="90"/>
      <c r="BA46" s="123"/>
      <c r="BB46" s="22"/>
      <c r="BC46" s="122">
        <f>'Budget (CLSP)'!S48</f>
        <v>0</v>
      </c>
      <c r="BD46" s="134">
        <f t="shared" si="98"/>
        <v>0</v>
      </c>
      <c r="BE46" s="88" t="str">
        <f t="shared" si="99"/>
        <v/>
      </c>
      <c r="BF46" s="123"/>
      <c r="BG46" s="90"/>
      <c r="BH46" s="22"/>
      <c r="BI46" s="122">
        <f>'Budget (CLSP)'!U48</f>
        <v>0</v>
      </c>
      <c r="BJ46" s="134">
        <f t="shared" si="100"/>
        <v>0</v>
      </c>
      <c r="BK46" s="88" t="str">
        <f t="shared" si="101"/>
        <v/>
      </c>
      <c r="BL46" s="123"/>
      <c r="BM46" s="90"/>
      <c r="BN46" s="90"/>
      <c r="BO46" s="22"/>
      <c r="BP46" s="122">
        <f>'Budget (CLSP)'!W48</f>
        <v>0</v>
      </c>
      <c r="BQ46" s="134">
        <f t="shared" si="102"/>
        <v>0</v>
      </c>
      <c r="BR46" s="88" t="str">
        <f t="shared" si="103"/>
        <v/>
      </c>
      <c r="BS46" s="123"/>
      <c r="BT46" s="90"/>
      <c r="BU46" s="5" t="s">
        <v>126</v>
      </c>
      <c r="BV46" s="123"/>
      <c r="BW46" s="86">
        <f t="shared" si="104"/>
        <v>0</v>
      </c>
      <c r="BX46" s="134">
        <f t="shared" si="105"/>
        <v>0</v>
      </c>
      <c r="BY46" s="134">
        <f t="shared" si="106"/>
        <v>0</v>
      </c>
      <c r="BZ46" s="88" t="str">
        <f t="shared" si="107"/>
        <v/>
      </c>
      <c r="CA46" s="123"/>
    </row>
    <row r="47" spans="1:79">
      <c r="A47" s="2"/>
      <c r="B47" s="258"/>
      <c r="C47" s="5" t="str">
        <f>'Budget (CLSP)'!C49</f>
        <v>Auspicing or Management Fee</v>
      </c>
      <c r="D47" s="5"/>
      <c r="E47" s="22"/>
      <c r="F47" s="122">
        <f>'Budget (CLSP)'!E49</f>
        <v>0</v>
      </c>
      <c r="G47" s="134">
        <f t="shared" si="108"/>
        <v>0</v>
      </c>
      <c r="H47" s="88" t="str">
        <f t="shared" si="85"/>
        <v/>
      </c>
      <c r="I47" s="89"/>
      <c r="J47" s="90"/>
      <c r="K47" s="123"/>
      <c r="L47" s="22"/>
      <c r="M47" s="122">
        <f>'Budget (CLSP)'!G49</f>
        <v>0</v>
      </c>
      <c r="N47" s="134">
        <f t="shared" si="86"/>
        <v>0</v>
      </c>
      <c r="O47" s="88" t="str">
        <f t="shared" si="87"/>
        <v/>
      </c>
      <c r="P47" s="123"/>
      <c r="Q47" s="90"/>
      <c r="R47" s="123"/>
      <c r="S47" s="22"/>
      <c r="T47" s="122">
        <f>'Budget (CLSP)'!I49</f>
        <v>0</v>
      </c>
      <c r="U47" s="134">
        <f t="shared" si="88"/>
        <v>0</v>
      </c>
      <c r="V47" s="88" t="str">
        <f t="shared" si="89"/>
        <v/>
      </c>
      <c r="W47" s="123"/>
      <c r="X47" s="90"/>
      <c r="Y47" s="123"/>
      <c r="Z47" s="22"/>
      <c r="AA47" s="122">
        <f>'Budget (CLSP)'!K49</f>
        <v>0</v>
      </c>
      <c r="AB47" s="134">
        <f t="shared" si="90"/>
        <v>0</v>
      </c>
      <c r="AC47" s="88" t="str">
        <f t="shared" si="91"/>
        <v/>
      </c>
      <c r="AD47" s="123"/>
      <c r="AE47" s="90"/>
      <c r="AF47" s="123"/>
      <c r="AG47" s="22"/>
      <c r="AH47" s="122">
        <f>'Budget (CLSP)'!M49</f>
        <v>0</v>
      </c>
      <c r="AI47" s="134">
        <f t="shared" si="92"/>
        <v>0</v>
      </c>
      <c r="AJ47" s="88" t="str">
        <f t="shared" si="93"/>
        <v/>
      </c>
      <c r="AK47" s="123"/>
      <c r="AL47" s="90"/>
      <c r="AM47" s="123"/>
      <c r="AN47" s="22"/>
      <c r="AO47" s="122">
        <f>'Budget (CLSP)'!O49</f>
        <v>0</v>
      </c>
      <c r="AP47" s="134">
        <f t="shared" si="94"/>
        <v>0</v>
      </c>
      <c r="AQ47" s="88" t="str">
        <f t="shared" si="95"/>
        <v/>
      </c>
      <c r="AR47" s="123"/>
      <c r="AS47" s="90"/>
      <c r="AT47" s="123"/>
      <c r="AU47" s="22"/>
      <c r="AV47" s="122">
        <f>'Budget (CLSP)'!Q49</f>
        <v>0</v>
      </c>
      <c r="AW47" s="134">
        <f t="shared" si="96"/>
        <v>0</v>
      </c>
      <c r="AX47" s="88" t="str">
        <f t="shared" si="97"/>
        <v/>
      </c>
      <c r="AY47" s="123"/>
      <c r="AZ47" s="90"/>
      <c r="BA47" s="123"/>
      <c r="BB47" s="22"/>
      <c r="BC47" s="122">
        <f>'Budget (CLSP)'!S49</f>
        <v>0</v>
      </c>
      <c r="BD47" s="134">
        <f t="shared" si="98"/>
        <v>0</v>
      </c>
      <c r="BE47" s="88" t="str">
        <f t="shared" si="99"/>
        <v/>
      </c>
      <c r="BF47" s="123"/>
      <c r="BG47" s="90"/>
      <c r="BH47" s="22"/>
      <c r="BI47" s="122">
        <f>'Budget (CLSP)'!U49</f>
        <v>0</v>
      </c>
      <c r="BJ47" s="134">
        <f t="shared" si="100"/>
        <v>0</v>
      </c>
      <c r="BK47" s="88" t="str">
        <f t="shared" si="101"/>
        <v/>
      </c>
      <c r="BL47" s="123"/>
      <c r="BM47" s="90"/>
      <c r="BN47" s="90"/>
      <c r="BO47" s="22"/>
      <c r="BP47" s="122">
        <f>'Budget (CLSP)'!W49</f>
        <v>0</v>
      </c>
      <c r="BQ47" s="134">
        <f t="shared" si="102"/>
        <v>0</v>
      </c>
      <c r="BR47" s="88" t="str">
        <f t="shared" si="103"/>
        <v/>
      </c>
      <c r="BS47" s="123"/>
      <c r="BT47" s="90"/>
      <c r="BU47" s="5" t="s">
        <v>61</v>
      </c>
      <c r="BV47" s="123"/>
      <c r="BW47" s="86">
        <f t="shared" si="104"/>
        <v>0</v>
      </c>
      <c r="BX47" s="134">
        <f t="shared" si="105"/>
        <v>0</v>
      </c>
      <c r="BY47" s="134">
        <f t="shared" si="106"/>
        <v>0</v>
      </c>
      <c r="BZ47" s="88" t="str">
        <f t="shared" si="107"/>
        <v/>
      </c>
      <c r="CA47" s="123"/>
    </row>
    <row r="48" spans="1:79">
      <c r="A48" s="2"/>
      <c r="B48" s="258"/>
      <c r="C48" s="5" t="str">
        <f>'Budget (CLSP)'!C50</f>
        <v>Other</v>
      </c>
      <c r="D48" s="5"/>
      <c r="E48" s="22"/>
      <c r="F48" s="122">
        <f>'Budget (CLSP)'!E50</f>
        <v>0</v>
      </c>
      <c r="G48" s="134">
        <f t="shared" si="108"/>
        <v>0</v>
      </c>
      <c r="H48" s="88" t="str">
        <f t="shared" si="85"/>
        <v/>
      </c>
      <c r="I48" s="89"/>
      <c r="J48" s="90"/>
      <c r="K48" s="123"/>
      <c r="L48" s="22"/>
      <c r="M48" s="122">
        <f>'Budget (CLSP)'!G50</f>
        <v>0</v>
      </c>
      <c r="N48" s="134">
        <f t="shared" si="86"/>
        <v>0</v>
      </c>
      <c r="O48" s="88" t="str">
        <f t="shared" si="87"/>
        <v/>
      </c>
      <c r="P48" s="123"/>
      <c r="Q48" s="90"/>
      <c r="R48" s="123"/>
      <c r="S48" s="22"/>
      <c r="T48" s="122">
        <f>'Budget (CLSP)'!I50</f>
        <v>0</v>
      </c>
      <c r="U48" s="134">
        <f t="shared" si="88"/>
        <v>0</v>
      </c>
      <c r="V48" s="88" t="str">
        <f t="shared" si="89"/>
        <v/>
      </c>
      <c r="W48" s="123"/>
      <c r="X48" s="90"/>
      <c r="Y48" s="123"/>
      <c r="Z48" s="22"/>
      <c r="AA48" s="122">
        <f>'Budget (CLSP)'!K50</f>
        <v>0</v>
      </c>
      <c r="AB48" s="134">
        <f t="shared" si="90"/>
        <v>0</v>
      </c>
      <c r="AC48" s="88" t="str">
        <f t="shared" si="91"/>
        <v/>
      </c>
      <c r="AD48" s="123"/>
      <c r="AE48" s="90"/>
      <c r="AF48" s="123"/>
      <c r="AG48" s="22"/>
      <c r="AH48" s="122">
        <f>'Budget (CLSP)'!M50</f>
        <v>0</v>
      </c>
      <c r="AI48" s="134">
        <f t="shared" si="92"/>
        <v>0</v>
      </c>
      <c r="AJ48" s="88" t="str">
        <f t="shared" si="93"/>
        <v/>
      </c>
      <c r="AK48" s="123"/>
      <c r="AL48" s="90"/>
      <c r="AM48" s="123"/>
      <c r="AN48" s="22"/>
      <c r="AO48" s="122">
        <f>'Budget (CLSP)'!O50</f>
        <v>0</v>
      </c>
      <c r="AP48" s="134">
        <f t="shared" si="94"/>
        <v>0</v>
      </c>
      <c r="AQ48" s="88" t="str">
        <f t="shared" si="95"/>
        <v/>
      </c>
      <c r="AR48" s="123"/>
      <c r="AS48" s="90"/>
      <c r="AT48" s="123"/>
      <c r="AU48" s="22"/>
      <c r="AV48" s="122">
        <f>'Budget (CLSP)'!Q50</f>
        <v>0</v>
      </c>
      <c r="AW48" s="134">
        <f t="shared" si="96"/>
        <v>0</v>
      </c>
      <c r="AX48" s="88" t="str">
        <f t="shared" si="97"/>
        <v/>
      </c>
      <c r="AY48" s="123"/>
      <c r="AZ48" s="90"/>
      <c r="BA48" s="123"/>
      <c r="BB48" s="22"/>
      <c r="BC48" s="122">
        <f>'Budget (CLSP)'!S50</f>
        <v>0</v>
      </c>
      <c r="BD48" s="134">
        <f t="shared" si="98"/>
        <v>0</v>
      </c>
      <c r="BE48" s="88" t="str">
        <f t="shared" si="99"/>
        <v/>
      </c>
      <c r="BF48" s="123"/>
      <c r="BG48" s="90"/>
      <c r="BH48" s="22"/>
      <c r="BI48" s="122">
        <f>'Budget (CLSP)'!U50</f>
        <v>0</v>
      </c>
      <c r="BJ48" s="134">
        <f t="shared" si="100"/>
        <v>0</v>
      </c>
      <c r="BK48" s="88" t="str">
        <f t="shared" si="101"/>
        <v/>
      </c>
      <c r="BL48" s="123"/>
      <c r="BM48" s="90"/>
      <c r="BN48" s="90"/>
      <c r="BO48" s="22"/>
      <c r="BP48" s="122">
        <f>'Budget (CLSP)'!W50</f>
        <v>0</v>
      </c>
      <c r="BQ48" s="134">
        <f t="shared" si="102"/>
        <v>0</v>
      </c>
      <c r="BR48" s="88" t="str">
        <f t="shared" si="103"/>
        <v/>
      </c>
      <c r="BS48" s="123"/>
      <c r="BT48" s="90"/>
      <c r="BU48" s="5" t="s">
        <v>62</v>
      </c>
      <c r="BV48" s="123"/>
      <c r="BW48" s="86">
        <f t="shared" si="104"/>
        <v>0</v>
      </c>
      <c r="BX48" s="134">
        <f t="shared" si="105"/>
        <v>0</v>
      </c>
      <c r="BY48" s="134">
        <f t="shared" si="106"/>
        <v>0</v>
      </c>
      <c r="BZ48" s="88" t="str">
        <f t="shared" si="107"/>
        <v/>
      </c>
      <c r="CA48" s="123"/>
    </row>
    <row r="49" spans="1:80">
      <c r="A49" s="2"/>
      <c r="B49" s="258"/>
      <c r="C49" s="5" t="str">
        <f>'Budget (CLSP)'!C51</f>
        <v>E. Total Operating Expenses</v>
      </c>
      <c r="D49" s="32"/>
      <c r="E49" s="26">
        <f>SUM(E31:E48)</f>
        <v>0</v>
      </c>
      <c r="F49" s="26">
        <f>SUM(F31:F48)</f>
        <v>0</v>
      </c>
      <c r="G49" s="134">
        <f t="shared" si="108"/>
        <v>0</v>
      </c>
      <c r="H49" s="88" t="str">
        <f t="shared" si="85"/>
        <v/>
      </c>
      <c r="I49" s="89"/>
      <c r="J49" s="90"/>
      <c r="K49" s="123"/>
      <c r="L49" s="26">
        <f>SUM(L31:L48)</f>
        <v>0</v>
      </c>
      <c r="M49" s="26">
        <f>SUM(M31:M48)</f>
        <v>0</v>
      </c>
      <c r="N49" s="134">
        <f t="shared" si="86"/>
        <v>0</v>
      </c>
      <c r="O49" s="88" t="str">
        <f t="shared" si="87"/>
        <v/>
      </c>
      <c r="P49" s="123"/>
      <c r="Q49" s="90"/>
      <c r="R49" s="123"/>
      <c r="S49" s="26">
        <f>SUM(S31:S48)</f>
        <v>0</v>
      </c>
      <c r="T49" s="26">
        <f>SUM(T31:T48)</f>
        <v>0</v>
      </c>
      <c r="U49" s="134">
        <f t="shared" si="88"/>
        <v>0</v>
      </c>
      <c r="V49" s="88" t="str">
        <f t="shared" si="89"/>
        <v/>
      </c>
      <c r="W49" s="123"/>
      <c r="X49" s="90"/>
      <c r="Y49" s="123"/>
      <c r="Z49" s="26">
        <f>SUM(Z31:Z48)</f>
        <v>0</v>
      </c>
      <c r="AA49" s="26">
        <f>SUM(AA31:AA48)</f>
        <v>0</v>
      </c>
      <c r="AB49" s="134">
        <f t="shared" si="90"/>
        <v>0</v>
      </c>
      <c r="AC49" s="88" t="str">
        <f t="shared" si="91"/>
        <v/>
      </c>
      <c r="AD49" s="123"/>
      <c r="AE49" s="90"/>
      <c r="AF49" s="123"/>
      <c r="AG49" s="26">
        <f>SUM(AG31:AG48)</f>
        <v>0</v>
      </c>
      <c r="AH49" s="26">
        <f>SUM(AH31:AH48)</f>
        <v>0</v>
      </c>
      <c r="AI49" s="134">
        <f t="shared" si="92"/>
        <v>0</v>
      </c>
      <c r="AJ49" s="88" t="str">
        <f t="shared" si="93"/>
        <v/>
      </c>
      <c r="AK49" s="123"/>
      <c r="AL49" s="90"/>
      <c r="AM49" s="123"/>
      <c r="AN49" s="26">
        <f>SUM(AN31:AN48)</f>
        <v>0</v>
      </c>
      <c r="AO49" s="26">
        <f>SUM(AO31:AO48)</f>
        <v>0</v>
      </c>
      <c r="AP49" s="134">
        <f t="shared" si="94"/>
        <v>0</v>
      </c>
      <c r="AQ49" s="88" t="str">
        <f t="shared" si="95"/>
        <v/>
      </c>
      <c r="AR49" s="123"/>
      <c r="AS49" s="90"/>
      <c r="AT49" s="123"/>
      <c r="AU49" s="26">
        <f>SUM(AU31:AU48)</f>
        <v>0</v>
      </c>
      <c r="AV49" s="26">
        <f>SUM(AV31:AV48)</f>
        <v>0</v>
      </c>
      <c r="AW49" s="134">
        <f t="shared" si="96"/>
        <v>0</v>
      </c>
      <c r="AX49" s="88" t="str">
        <f t="shared" si="97"/>
        <v/>
      </c>
      <c r="AY49" s="123"/>
      <c r="AZ49" s="90"/>
      <c r="BA49" s="123"/>
      <c r="BB49" s="26">
        <f>SUM(BB31:BB48)</f>
        <v>0</v>
      </c>
      <c r="BC49" s="26">
        <f>SUM(BC31:BC48)</f>
        <v>0</v>
      </c>
      <c r="BD49" s="134">
        <f t="shared" si="98"/>
        <v>0</v>
      </c>
      <c r="BE49" s="88" t="str">
        <f t="shared" si="99"/>
        <v/>
      </c>
      <c r="BF49" s="123"/>
      <c r="BG49" s="90"/>
      <c r="BH49" s="26">
        <f>SUM(BH31:BH48)</f>
        <v>0</v>
      </c>
      <c r="BI49" s="26">
        <f>SUM(BI31:BI48)</f>
        <v>0</v>
      </c>
      <c r="BJ49" s="134">
        <f t="shared" si="100"/>
        <v>0</v>
      </c>
      <c r="BK49" s="88" t="str">
        <f t="shared" si="101"/>
        <v/>
      </c>
      <c r="BL49" s="123"/>
      <c r="BM49" s="90"/>
      <c r="BN49" s="90"/>
      <c r="BO49" s="26">
        <f>SUM(BO31:BO48)</f>
        <v>0</v>
      </c>
      <c r="BP49" s="26">
        <f>SUM(BP31:BP48)</f>
        <v>0</v>
      </c>
      <c r="BQ49" s="134">
        <f t="shared" si="102"/>
        <v>0</v>
      </c>
      <c r="BR49" s="88" t="str">
        <f t="shared" si="103"/>
        <v/>
      </c>
      <c r="BS49" s="123"/>
      <c r="BT49" s="90"/>
      <c r="BU49" s="35" t="s">
        <v>127</v>
      </c>
      <c r="BV49" s="123"/>
      <c r="BW49" s="158">
        <f t="shared" si="104"/>
        <v>0</v>
      </c>
      <c r="BX49" s="158">
        <f t="shared" si="105"/>
        <v>0</v>
      </c>
      <c r="BY49" s="134">
        <f t="shared" si="106"/>
        <v>0</v>
      </c>
      <c r="BZ49" s="88" t="str">
        <f t="shared" si="107"/>
        <v/>
      </c>
      <c r="CA49" s="123"/>
    </row>
    <row r="50" spans="1:80">
      <c r="A50" s="2"/>
      <c r="B50" s="258"/>
      <c r="C50" s="5"/>
      <c r="D50" s="32"/>
      <c r="E50" s="2"/>
      <c r="F50" s="2"/>
      <c r="G50" s="2"/>
      <c r="H50" s="2"/>
      <c r="I50" s="89"/>
      <c r="J50" s="90"/>
      <c r="K50" s="123"/>
      <c r="L50" s="2"/>
      <c r="M50" s="2"/>
      <c r="N50" s="2"/>
      <c r="O50" s="2"/>
      <c r="P50" s="123"/>
      <c r="Q50" s="90"/>
      <c r="R50" s="123"/>
      <c r="S50" s="2"/>
      <c r="T50" s="3"/>
      <c r="U50" s="2"/>
      <c r="V50" s="2"/>
      <c r="W50" s="123"/>
      <c r="X50" s="90"/>
      <c r="Y50" s="123"/>
      <c r="Z50" s="2"/>
      <c r="AA50" s="3"/>
      <c r="AB50" s="7"/>
      <c r="AC50" s="7"/>
      <c r="AD50" s="123"/>
      <c r="AE50" s="90"/>
      <c r="AF50" s="123"/>
      <c r="AG50" s="2"/>
      <c r="AH50" s="3"/>
      <c r="AI50" s="7"/>
      <c r="AJ50" s="7"/>
      <c r="AK50" s="123"/>
      <c r="AL50" s="90"/>
      <c r="AM50" s="123"/>
      <c r="AN50" s="2"/>
      <c r="AO50" s="3"/>
      <c r="AP50" s="7"/>
      <c r="AQ50" s="7"/>
      <c r="AR50" s="123"/>
      <c r="AS50" s="90"/>
      <c r="AT50" s="123"/>
      <c r="AU50" s="2"/>
      <c r="AV50" s="3"/>
      <c r="AW50" s="7"/>
      <c r="AX50" s="7"/>
      <c r="AY50" s="123"/>
      <c r="AZ50" s="90"/>
      <c r="BA50" s="123"/>
      <c r="BB50" s="2"/>
      <c r="BC50" s="3"/>
      <c r="BD50" s="7"/>
      <c r="BE50" s="7"/>
      <c r="BF50" s="123"/>
      <c r="BG50" s="90"/>
      <c r="BH50" s="2"/>
      <c r="BI50" s="3"/>
      <c r="BJ50" s="7"/>
      <c r="BK50" s="7"/>
      <c r="BL50" s="123"/>
      <c r="BM50" s="90"/>
      <c r="BN50" s="90"/>
      <c r="BO50" s="2"/>
      <c r="BP50" s="3"/>
      <c r="BQ50" s="7"/>
      <c r="BR50" s="7"/>
      <c r="BS50" s="123"/>
      <c r="BT50" s="90"/>
      <c r="BU50" s="35"/>
      <c r="BV50" s="123"/>
      <c r="BW50" s="2"/>
      <c r="BX50" s="2"/>
      <c r="BY50" s="2"/>
      <c r="BZ50" s="2"/>
      <c r="CA50" s="123"/>
    </row>
    <row r="51" spans="1:80">
      <c r="A51" s="2"/>
      <c r="B51" s="258"/>
      <c r="C51" s="23" t="str">
        <f>'Budget (CLSP)'!C53</f>
        <v>F.Total CLSP Expenses (Salaries + Operating)</v>
      </c>
      <c r="D51" s="33"/>
      <c r="E51" s="26">
        <f>E29+E49</f>
        <v>0</v>
      </c>
      <c r="F51" s="26">
        <f>F29+F49</f>
        <v>0</v>
      </c>
      <c r="G51" s="134">
        <f t="shared" si="108"/>
        <v>0</v>
      </c>
      <c r="H51" s="88" t="str">
        <f t="shared" si="85"/>
        <v/>
      </c>
      <c r="I51" s="89"/>
      <c r="J51" s="90"/>
      <c r="K51" s="123"/>
      <c r="L51" s="26">
        <f>L29+L49</f>
        <v>0</v>
      </c>
      <c r="M51" s="26">
        <f>M29+M49</f>
        <v>0</v>
      </c>
      <c r="N51" s="134">
        <f t="shared" si="86"/>
        <v>0</v>
      </c>
      <c r="O51" s="88" t="str">
        <f t="shared" si="87"/>
        <v/>
      </c>
      <c r="P51" s="123"/>
      <c r="Q51" s="90"/>
      <c r="R51" s="123"/>
      <c r="S51" s="26">
        <f>S29+S49</f>
        <v>0</v>
      </c>
      <c r="T51" s="26">
        <f>T29+T49</f>
        <v>0</v>
      </c>
      <c r="U51" s="134">
        <f t="shared" si="88"/>
        <v>0</v>
      </c>
      <c r="V51" s="88" t="str">
        <f t="shared" si="89"/>
        <v/>
      </c>
      <c r="W51" s="123"/>
      <c r="X51" s="90"/>
      <c r="Y51" s="123"/>
      <c r="Z51" s="26">
        <f>Z29+Z49</f>
        <v>0</v>
      </c>
      <c r="AA51" s="26">
        <f>AA29+AA49</f>
        <v>0</v>
      </c>
      <c r="AB51" s="134">
        <f t="shared" si="90"/>
        <v>0</v>
      </c>
      <c r="AC51" s="88" t="str">
        <f t="shared" si="91"/>
        <v/>
      </c>
      <c r="AD51" s="123"/>
      <c r="AE51" s="90"/>
      <c r="AF51" s="123"/>
      <c r="AG51" s="26">
        <f>AG29+AG49</f>
        <v>0</v>
      </c>
      <c r="AH51" s="26">
        <f>AH29+AH49</f>
        <v>0</v>
      </c>
      <c r="AI51" s="134">
        <f t="shared" ref="AI51" si="109">AH51-AG51</f>
        <v>0</v>
      </c>
      <c r="AJ51" s="88" t="str">
        <f t="shared" ref="AJ51" si="110">IF(AG51="","",IFERROR(ABS(AI51/AH51),""))</f>
        <v/>
      </c>
      <c r="AK51" s="123"/>
      <c r="AL51" s="90"/>
      <c r="AM51" s="123"/>
      <c r="AN51" s="26">
        <f>AN29+AN49</f>
        <v>0</v>
      </c>
      <c r="AO51" s="26">
        <f>AO29+AO49</f>
        <v>0</v>
      </c>
      <c r="AP51" s="134">
        <f t="shared" ref="AP51" si="111">AO51-AN51</f>
        <v>0</v>
      </c>
      <c r="AQ51" s="88" t="str">
        <f t="shared" ref="AQ51" si="112">IF(AN51="","",IFERROR(ABS(AP51/AO51),""))</f>
        <v/>
      </c>
      <c r="AR51" s="123"/>
      <c r="AS51" s="90"/>
      <c r="AT51" s="123"/>
      <c r="AU51" s="26">
        <f>AU29+AU49</f>
        <v>0</v>
      </c>
      <c r="AV51" s="26">
        <f>AV29+AV49</f>
        <v>0</v>
      </c>
      <c r="AW51" s="134">
        <f t="shared" ref="AW51" si="113">AV51-AU51</f>
        <v>0</v>
      </c>
      <c r="AX51" s="88" t="str">
        <f t="shared" ref="AX51" si="114">IF(AU51="","",IFERROR(ABS(AW51/AV51),""))</f>
        <v/>
      </c>
      <c r="AY51" s="123"/>
      <c r="AZ51" s="90"/>
      <c r="BA51" s="123"/>
      <c r="BB51" s="26">
        <f>BB29+BB49</f>
        <v>0</v>
      </c>
      <c r="BC51" s="26">
        <f>BC29+BC49</f>
        <v>0</v>
      </c>
      <c r="BD51" s="134">
        <f t="shared" ref="BD51" si="115">BC51-BB51</f>
        <v>0</v>
      </c>
      <c r="BE51" s="88" t="str">
        <f t="shared" ref="BE51" si="116">IF(BB51="","",IFERROR(ABS(BD51/BC51),""))</f>
        <v/>
      </c>
      <c r="BF51" s="123"/>
      <c r="BG51" s="90"/>
      <c r="BH51" s="26">
        <f>BH29+BH49</f>
        <v>0</v>
      </c>
      <c r="BI51" s="26">
        <f>BI29+BI49</f>
        <v>0</v>
      </c>
      <c r="BJ51" s="134">
        <f t="shared" ref="BJ51" si="117">BI51-BH51</f>
        <v>0</v>
      </c>
      <c r="BK51" s="88" t="str">
        <f t="shared" ref="BK51" si="118">IF(BH51="","",IFERROR(ABS(BJ51/BI51),""))</f>
        <v/>
      </c>
      <c r="BL51" s="123"/>
      <c r="BM51" s="90"/>
      <c r="BN51" s="90"/>
      <c r="BO51" s="26">
        <f>BO29+BO49</f>
        <v>0</v>
      </c>
      <c r="BP51" s="26">
        <f>BP29+BP49</f>
        <v>0</v>
      </c>
      <c r="BQ51" s="134">
        <f t="shared" ref="BQ51" si="119">BP51-BO51</f>
        <v>0</v>
      </c>
      <c r="BR51" s="88" t="str">
        <f t="shared" ref="BR51" si="120">IF(BO51="","",IFERROR(ABS(BQ51/BP51),""))</f>
        <v/>
      </c>
      <c r="BS51" s="123"/>
      <c r="BT51" s="90"/>
      <c r="BU51" s="34" t="s">
        <v>128</v>
      </c>
      <c r="BV51" s="123"/>
      <c r="BW51" s="158">
        <f>AG51+Z51+S51+L51+E51+AU51+AN51+BB51+BH51+BO51</f>
        <v>0</v>
      </c>
      <c r="BX51" s="158">
        <f>AH51+AA51+T51+M51+F51+AO51+AV51+BC51+BI51+BP51</f>
        <v>0</v>
      </c>
      <c r="BY51" s="134">
        <f t="shared" si="106"/>
        <v>0</v>
      </c>
      <c r="BZ51" s="88" t="str">
        <f t="shared" si="107"/>
        <v/>
      </c>
      <c r="CA51" s="123"/>
    </row>
    <row r="52" spans="1:80">
      <c r="A52" s="2"/>
      <c r="B52" s="258"/>
      <c r="C52" s="5"/>
      <c r="D52" s="33"/>
      <c r="E52" s="2"/>
      <c r="F52" s="2"/>
      <c r="G52" s="2"/>
      <c r="H52" s="2"/>
      <c r="I52" s="89"/>
      <c r="J52" s="90"/>
      <c r="K52" s="123"/>
      <c r="L52" s="2"/>
      <c r="M52" s="2"/>
      <c r="N52" s="2"/>
      <c r="O52" s="2"/>
      <c r="P52" s="123"/>
      <c r="Q52" s="90"/>
      <c r="R52" s="123"/>
      <c r="S52" s="2"/>
      <c r="T52" s="3"/>
      <c r="U52" s="2"/>
      <c r="V52" s="97"/>
      <c r="W52" s="123"/>
      <c r="X52" s="90"/>
      <c r="Y52" s="123"/>
      <c r="Z52" s="2"/>
      <c r="AA52" s="3"/>
      <c r="AB52" s="2"/>
      <c r="AC52" s="97"/>
      <c r="AD52" s="123"/>
      <c r="AE52" s="90"/>
      <c r="AF52" s="123"/>
      <c r="AG52" s="2"/>
      <c r="AH52" s="3"/>
      <c r="AI52" s="2"/>
      <c r="AJ52" s="97"/>
      <c r="AK52" s="123"/>
      <c r="AL52" s="90"/>
      <c r="AM52" s="123"/>
      <c r="AN52" s="2"/>
      <c r="AO52" s="3"/>
      <c r="AP52" s="2"/>
      <c r="AQ52" s="97"/>
      <c r="AR52" s="123"/>
      <c r="AS52" s="90"/>
      <c r="AT52" s="123"/>
      <c r="AU52" s="2"/>
      <c r="AV52" s="3"/>
      <c r="AW52" s="2"/>
      <c r="AX52" s="97"/>
      <c r="AY52" s="123"/>
      <c r="AZ52" s="90"/>
      <c r="BA52" s="123"/>
      <c r="BB52" s="2"/>
      <c r="BC52" s="3"/>
      <c r="BD52" s="2"/>
      <c r="BE52" s="97"/>
      <c r="BF52" s="123"/>
      <c r="BG52" s="90"/>
      <c r="BH52" s="2"/>
      <c r="BI52" s="3"/>
      <c r="BJ52" s="2"/>
      <c r="BK52" s="97"/>
      <c r="BL52" s="123"/>
      <c r="BM52" s="90"/>
      <c r="BN52" s="90"/>
      <c r="BO52" s="2"/>
      <c r="BP52" s="3"/>
      <c r="BQ52" s="2"/>
      <c r="BR52" s="97"/>
      <c r="BS52" s="123"/>
      <c r="BT52" s="90"/>
      <c r="BU52" s="34"/>
      <c r="BV52" s="123"/>
      <c r="BW52" s="2"/>
      <c r="BX52" s="2"/>
      <c r="BY52" s="2"/>
      <c r="BZ52" s="97"/>
      <c r="CA52" s="123"/>
    </row>
    <row r="53" spans="1:80">
      <c r="A53" s="2"/>
      <c r="B53" s="258"/>
      <c r="C53" s="23" t="str">
        <f>'Budget (CLSP)'!C55</f>
        <v>G. Total adjusted Income - Total CLSP Expenses</v>
      </c>
      <c r="D53" s="33"/>
      <c r="E53" s="26">
        <f>E22-E51</f>
        <v>0</v>
      </c>
      <c r="F53" s="26">
        <f>ROUND(F22-F51,0)</f>
        <v>0</v>
      </c>
      <c r="G53" s="134">
        <f t="shared" si="108"/>
        <v>0</v>
      </c>
      <c r="H53" s="88" t="str">
        <f t="shared" si="85"/>
        <v/>
      </c>
      <c r="I53" s="89"/>
      <c r="J53" s="90"/>
      <c r="K53" s="123"/>
      <c r="L53" s="26">
        <f>L22-L51</f>
        <v>0</v>
      </c>
      <c r="M53" s="26">
        <f>ROUND(M22-M51,0)</f>
        <v>0</v>
      </c>
      <c r="N53" s="134">
        <f t="shared" ref="N53" si="121">M53-L53</f>
        <v>0</v>
      </c>
      <c r="O53" s="88" t="str">
        <f t="shared" ref="O53" si="122">IF(L53="","",IFERROR(ABS(N53/M53),""))</f>
        <v/>
      </c>
      <c r="P53" s="123"/>
      <c r="Q53" s="90"/>
      <c r="R53" s="123"/>
      <c r="S53" s="26">
        <f>S22-S51</f>
        <v>0</v>
      </c>
      <c r="T53" s="26">
        <f>ROUND(T22-T51,0)</f>
        <v>0</v>
      </c>
      <c r="U53" s="134">
        <f t="shared" ref="U53" si="123">T53-S53</f>
        <v>0</v>
      </c>
      <c r="V53" s="88" t="str">
        <f t="shared" ref="V53" si="124">IF(S53="","",IFERROR(ABS(U53/T53),""))</f>
        <v/>
      </c>
      <c r="W53" s="123"/>
      <c r="X53" s="90"/>
      <c r="Y53" s="123"/>
      <c r="Z53" s="26">
        <f>Z22-Z51</f>
        <v>0</v>
      </c>
      <c r="AA53" s="26">
        <f>ROUND(AA22-AA51,0)</f>
        <v>0</v>
      </c>
      <c r="AB53" s="134">
        <f t="shared" ref="AB53" si="125">AA53-Z53</f>
        <v>0</v>
      </c>
      <c r="AC53" s="88" t="str">
        <f t="shared" ref="AC53" si="126">IF(Z53="","",IFERROR(ABS(AB53/AA53),""))</f>
        <v/>
      </c>
      <c r="AD53" s="123"/>
      <c r="AE53" s="90"/>
      <c r="AF53" s="123"/>
      <c r="AG53" s="26">
        <f>AG22-AG51</f>
        <v>0</v>
      </c>
      <c r="AH53" s="26">
        <f>ROUND(AH22-AH51,0)</f>
        <v>0</v>
      </c>
      <c r="AI53" s="134">
        <f t="shared" ref="AI53" si="127">AH53-AG53</f>
        <v>0</v>
      </c>
      <c r="AJ53" s="88" t="str">
        <f t="shared" ref="AJ53" si="128">IF(AG53="","",IFERROR(ABS(AI53/AH53),""))</f>
        <v/>
      </c>
      <c r="AK53" s="123"/>
      <c r="AL53" s="90"/>
      <c r="AM53" s="123"/>
      <c r="AN53" s="26">
        <f>AN22-AN51</f>
        <v>0</v>
      </c>
      <c r="AO53" s="26">
        <f>ROUND(AO22-AO51,0)</f>
        <v>0</v>
      </c>
      <c r="AP53" s="134">
        <f t="shared" ref="AP53" si="129">AO53-AN53</f>
        <v>0</v>
      </c>
      <c r="AQ53" s="88" t="str">
        <f t="shared" ref="AQ53" si="130">IF(AN53="","",IFERROR(ABS(AP53/AO53),""))</f>
        <v/>
      </c>
      <c r="AR53" s="123"/>
      <c r="AS53" s="90"/>
      <c r="AT53" s="123"/>
      <c r="AU53" s="26">
        <f>AU22-AU51</f>
        <v>0</v>
      </c>
      <c r="AV53" s="26">
        <f>ROUND(AV22-AV51,0)</f>
        <v>0</v>
      </c>
      <c r="AW53" s="134">
        <f t="shared" ref="AW53" si="131">AV53-AU53</f>
        <v>0</v>
      </c>
      <c r="AX53" s="88" t="str">
        <f t="shared" ref="AX53" si="132">IF(AU53="","",IFERROR(ABS(AW53/AV53),""))</f>
        <v/>
      </c>
      <c r="AY53" s="123"/>
      <c r="AZ53" s="90"/>
      <c r="BA53" s="123"/>
      <c r="BB53" s="26">
        <f>BB22-BB51</f>
        <v>0</v>
      </c>
      <c r="BC53" s="26">
        <f>ROUND(BC22-BC51,0)</f>
        <v>0</v>
      </c>
      <c r="BD53" s="134">
        <f t="shared" ref="BD53" si="133">BC53-BB53</f>
        <v>0</v>
      </c>
      <c r="BE53" s="88" t="str">
        <f t="shared" ref="BE53" si="134">IF(BB53="","",IFERROR(ABS(BD53/BC53),""))</f>
        <v/>
      </c>
      <c r="BF53" s="123"/>
      <c r="BG53" s="90"/>
      <c r="BH53" s="26">
        <f>BH22-BH51</f>
        <v>0</v>
      </c>
      <c r="BI53" s="26">
        <f>ROUND(BI22-BI51,0)</f>
        <v>0</v>
      </c>
      <c r="BJ53" s="134">
        <f t="shared" ref="BJ53" si="135">BI53-BH53</f>
        <v>0</v>
      </c>
      <c r="BK53" s="88" t="str">
        <f t="shared" ref="BK53" si="136">IF(BH53="","",IFERROR(ABS(BJ53/BI53),""))</f>
        <v/>
      </c>
      <c r="BL53" s="123"/>
      <c r="BM53" s="90"/>
      <c r="BN53" s="90"/>
      <c r="BO53" s="26">
        <f>BO22-BO51</f>
        <v>0</v>
      </c>
      <c r="BP53" s="26">
        <f>ROUND(BP22-BP51,0)</f>
        <v>0</v>
      </c>
      <c r="BQ53" s="134">
        <f t="shared" ref="BQ53" si="137">BP53-BO53</f>
        <v>0</v>
      </c>
      <c r="BR53" s="88" t="str">
        <f t="shared" ref="BR53" si="138">IF(BO53="","",IFERROR(ABS(BQ53/BP53),""))</f>
        <v/>
      </c>
      <c r="BS53" s="123"/>
      <c r="BT53" s="90"/>
      <c r="BU53" s="8" t="s">
        <v>129</v>
      </c>
      <c r="BV53" s="123"/>
      <c r="BW53" s="158">
        <f>AG53+Z53+S53+L53+E53+AU53+AN53+BB53+BH53+BO53</f>
        <v>0</v>
      </c>
      <c r="BX53" s="158">
        <f>AH53+AA53+T53+M53+F53+AO53+AV53+BC53+BI53+BP53</f>
        <v>0</v>
      </c>
      <c r="BY53" s="134">
        <f t="shared" ref="BY53" si="139">BX53-BW53</f>
        <v>0</v>
      </c>
      <c r="BZ53" s="88" t="str">
        <f t="shared" ref="BZ53" si="140">IF(BW53="","",IFERROR(ABS(BY53/BX53),""))</f>
        <v/>
      </c>
      <c r="CA53" s="123"/>
      <c r="CB53" s="148"/>
    </row>
    <row r="54" spans="1:80">
      <c r="A54" s="2"/>
      <c r="B54" s="258"/>
      <c r="C54" s="5"/>
      <c r="D54" s="2"/>
      <c r="E54" s="2"/>
      <c r="F54" s="7"/>
      <c r="G54" s="2"/>
      <c r="H54" s="97"/>
      <c r="I54" s="97"/>
      <c r="J54" s="98"/>
      <c r="K54" s="123"/>
      <c r="L54" s="2"/>
      <c r="M54" s="2"/>
      <c r="N54" s="2"/>
      <c r="O54" s="97"/>
      <c r="P54" s="123"/>
      <c r="Q54" s="98"/>
      <c r="R54" s="123"/>
      <c r="S54" s="2"/>
      <c r="T54" s="2"/>
      <c r="U54" s="2"/>
      <c r="V54" s="97"/>
      <c r="W54" s="123"/>
      <c r="X54" s="98"/>
      <c r="Y54" s="123"/>
      <c r="Z54" s="2"/>
      <c r="AA54" s="2"/>
      <c r="AB54" s="2"/>
      <c r="AC54" s="97"/>
      <c r="AD54" s="123"/>
      <c r="AE54" s="98"/>
      <c r="AF54" s="123"/>
      <c r="AG54" s="2"/>
      <c r="AH54" s="2"/>
      <c r="AI54" s="2"/>
      <c r="AJ54" s="97"/>
      <c r="AK54" s="123"/>
      <c r="AL54" s="98"/>
      <c r="AM54" s="123"/>
      <c r="AN54" s="2"/>
      <c r="AO54" s="2"/>
      <c r="AP54" s="2"/>
      <c r="AQ54" s="97"/>
      <c r="AR54" s="123"/>
      <c r="AS54" s="98"/>
      <c r="AT54" s="123"/>
      <c r="AU54" s="2"/>
      <c r="AV54" s="2"/>
      <c r="AW54" s="2"/>
      <c r="AX54" s="97"/>
      <c r="AY54" s="123"/>
      <c r="AZ54" s="98"/>
      <c r="BA54" s="123"/>
      <c r="BB54" s="2"/>
      <c r="BC54" s="2"/>
      <c r="BD54" s="2"/>
      <c r="BE54" s="97"/>
      <c r="BF54" s="123"/>
      <c r="BG54" s="98"/>
      <c r="BH54" s="2"/>
      <c r="BI54" s="2"/>
      <c r="BJ54" s="2"/>
      <c r="BK54" s="97"/>
      <c r="BL54" s="123"/>
      <c r="BM54" s="98"/>
      <c r="BN54" s="98"/>
      <c r="BO54" s="2"/>
      <c r="BP54" s="2"/>
      <c r="BQ54" s="2"/>
      <c r="BR54" s="97"/>
      <c r="BS54" s="123"/>
      <c r="BT54" s="98"/>
      <c r="BU54" s="2"/>
      <c r="BV54" s="123"/>
      <c r="BW54" s="2"/>
      <c r="BX54" s="2"/>
      <c r="BY54" s="2"/>
      <c r="BZ54" s="97"/>
      <c r="CA54" s="123"/>
    </row>
    <row r="55" spans="1:80">
      <c r="A55" s="2"/>
      <c r="B55" s="258"/>
      <c r="C55" s="5" t="str">
        <f>'Budget (CLSP)'!C57</f>
        <v xml:space="preserve"> H. Capital Expenditure (Capex)</v>
      </c>
      <c r="D55" s="5"/>
      <c r="E55" s="22"/>
      <c r="F55" s="122">
        <f>'Budget (CLSP)'!E57</f>
        <v>0</v>
      </c>
      <c r="G55" s="134">
        <f t="shared" ref="G55:G56" si="141">F55-E55</f>
        <v>0</v>
      </c>
      <c r="H55" s="88" t="str">
        <f t="shared" ref="H55:H56" si="142">IF(E55="","",IFERROR(ABS(G55/F55),""))</f>
        <v/>
      </c>
      <c r="I55" s="89"/>
      <c r="J55" s="90"/>
      <c r="K55" s="123"/>
      <c r="L55" s="22"/>
      <c r="M55" s="122">
        <f>'Budget (CLSP)'!G57</f>
        <v>0</v>
      </c>
      <c r="N55" s="134">
        <f t="shared" ref="N55:N56" si="143">M55-L55</f>
        <v>0</v>
      </c>
      <c r="O55" s="88" t="str">
        <f t="shared" ref="O55:O56" si="144">IF(L55="","",IFERROR(ABS(N55/M55),""))</f>
        <v/>
      </c>
      <c r="P55" s="123"/>
      <c r="Q55" s="90"/>
      <c r="R55" s="123"/>
      <c r="S55" s="22"/>
      <c r="T55" s="122">
        <f>'Budget (CLSP)'!I57</f>
        <v>0</v>
      </c>
      <c r="U55" s="134">
        <f t="shared" ref="U55:U56" si="145">T55-S55</f>
        <v>0</v>
      </c>
      <c r="V55" s="88" t="str">
        <f t="shared" ref="V55:V56" si="146">IF(S55="","",IFERROR(ABS(U55/T55),""))</f>
        <v/>
      </c>
      <c r="W55" s="123"/>
      <c r="X55" s="90"/>
      <c r="Y55" s="123"/>
      <c r="Z55" s="22"/>
      <c r="AA55" s="122">
        <f>'Budget (CLSP)'!K57</f>
        <v>0</v>
      </c>
      <c r="AB55" s="134">
        <f t="shared" ref="AB55:AB56" si="147">AA55-Z55</f>
        <v>0</v>
      </c>
      <c r="AC55" s="88" t="str">
        <f t="shared" ref="AC55:AC56" si="148">IF(Z55="","",IFERROR(ABS(AB55/AA55),""))</f>
        <v/>
      </c>
      <c r="AD55" s="123"/>
      <c r="AE55" s="90"/>
      <c r="AF55" s="123"/>
      <c r="AG55" s="22"/>
      <c r="AH55" s="122">
        <f>'Budget (CLSP)'!M57</f>
        <v>0</v>
      </c>
      <c r="AI55" s="134">
        <f t="shared" ref="AI55:AI56" si="149">AH55-AG55</f>
        <v>0</v>
      </c>
      <c r="AJ55" s="88" t="str">
        <f t="shared" ref="AJ55:AJ56" si="150">IF(AG55="","",IFERROR(ABS(AI55/AH55),""))</f>
        <v/>
      </c>
      <c r="AK55" s="123"/>
      <c r="AL55" s="90"/>
      <c r="AM55" s="123"/>
      <c r="AN55" s="22"/>
      <c r="AO55" s="122">
        <f>'Budget (CLSP)'!O57</f>
        <v>0</v>
      </c>
      <c r="AP55" s="134">
        <f>AO55-AN55</f>
        <v>0</v>
      </c>
      <c r="AQ55" s="88" t="str">
        <f>IF(AN55="","",IFERROR(ABS(AP55/AO55),""))</f>
        <v/>
      </c>
      <c r="AR55" s="123"/>
      <c r="AS55" s="91"/>
      <c r="AT55" s="123"/>
      <c r="AU55" s="22"/>
      <c r="AV55" s="122">
        <f>'Budget (CLSP)'!Q57</f>
        <v>0</v>
      </c>
      <c r="AW55" s="134">
        <f>AV55-AU55</f>
        <v>0</v>
      </c>
      <c r="AX55" s="88" t="str">
        <f>IF(AU55="","",IFERROR(ABS(AW55/AV55),""))</f>
        <v/>
      </c>
      <c r="AY55" s="123"/>
      <c r="AZ55" s="91"/>
      <c r="BA55" s="123"/>
      <c r="BB55" s="22"/>
      <c r="BC55" s="122">
        <f>'Budget (CLSP)'!S57</f>
        <v>0</v>
      </c>
      <c r="BD55" s="134">
        <f>BC55-BB55</f>
        <v>0</v>
      </c>
      <c r="BE55" s="88" t="str">
        <f>IF(BB55="","",IFERROR(ABS(BD55/BC55),""))</f>
        <v/>
      </c>
      <c r="BF55" s="123"/>
      <c r="BG55" s="91"/>
      <c r="BH55" s="22"/>
      <c r="BI55" s="122">
        <f>'Budget (CLSP)'!U57</f>
        <v>0</v>
      </c>
      <c r="BJ55" s="134">
        <f>BI55-BH55</f>
        <v>0</v>
      </c>
      <c r="BK55" s="88" t="str">
        <f>IF(BH55="","",IFERROR(ABS(BJ55/BI55),""))</f>
        <v/>
      </c>
      <c r="BL55" s="123"/>
      <c r="BM55"/>
      <c r="BN55" s="91"/>
      <c r="BO55" s="22"/>
      <c r="BP55" s="122">
        <f>'Budget (CLSP)'!W57</f>
        <v>0</v>
      </c>
      <c r="BQ55" s="134">
        <f>BP55-BO55</f>
        <v>0</v>
      </c>
      <c r="BR55" s="88" t="str">
        <f>IF(BO55="","",IFERROR(ABS(BQ55/BP55),""))</f>
        <v/>
      </c>
      <c r="BS55" s="123"/>
      <c r="BT55" s="90"/>
      <c r="BU55" s="5" t="s">
        <v>130</v>
      </c>
      <c r="BV55" s="123"/>
      <c r="BW55" s="86">
        <f>AG55+Z55+S55+L55+E55+AU55+AN55+BB55+BH55+BO55</f>
        <v>0</v>
      </c>
      <c r="BX55" s="134">
        <f t="shared" ref="BX55:BX56" si="151">AH55+AA55+T55+M55+F55+AO55+AV55+BC55+BI55+BP55</f>
        <v>0</v>
      </c>
      <c r="BY55" s="134">
        <f t="shared" ref="BY55:BY56" si="152">BX55-BW55</f>
        <v>0</v>
      </c>
      <c r="BZ55" s="88" t="str">
        <f t="shared" ref="BZ55:BZ56" si="153">IF(BW55="","",IFERROR(ABS(BY55/BX55),""))</f>
        <v/>
      </c>
      <c r="CA55" s="123"/>
    </row>
    <row r="56" spans="1:80">
      <c r="A56" s="2"/>
      <c r="B56" s="258"/>
      <c r="C56" s="5" t="str">
        <f>'Budget (CLSP)'!C58</f>
        <v>I.  Opening Accumulated Depreciation</v>
      </c>
      <c r="D56" s="5"/>
      <c r="E56" s="22"/>
      <c r="F56" s="122">
        <f>'Budget (CLSP)'!E58</f>
        <v>0</v>
      </c>
      <c r="G56" s="134">
        <f t="shared" si="141"/>
        <v>0</v>
      </c>
      <c r="H56" s="88" t="str">
        <f t="shared" si="142"/>
        <v/>
      </c>
      <c r="I56" s="89"/>
      <c r="J56" s="90"/>
      <c r="K56" s="123"/>
      <c r="L56" s="22"/>
      <c r="M56" s="122">
        <f>'Budget (CLSP)'!G58</f>
        <v>0</v>
      </c>
      <c r="N56" s="134">
        <f t="shared" si="143"/>
        <v>0</v>
      </c>
      <c r="O56" s="88" t="str">
        <f t="shared" si="144"/>
        <v/>
      </c>
      <c r="P56" s="123"/>
      <c r="Q56" s="90"/>
      <c r="R56" s="123"/>
      <c r="S56" s="22"/>
      <c r="T56" s="122">
        <f>'Budget (CLSP)'!I58</f>
        <v>0</v>
      </c>
      <c r="U56" s="134">
        <f t="shared" si="145"/>
        <v>0</v>
      </c>
      <c r="V56" s="88" t="str">
        <f t="shared" si="146"/>
        <v/>
      </c>
      <c r="W56" s="123"/>
      <c r="X56" s="90"/>
      <c r="Y56" s="123"/>
      <c r="Z56" s="22"/>
      <c r="AA56" s="122">
        <f>'Budget (CLSP)'!K58</f>
        <v>0</v>
      </c>
      <c r="AB56" s="134">
        <f t="shared" si="147"/>
        <v>0</v>
      </c>
      <c r="AC56" s="88" t="str">
        <f t="shared" si="148"/>
        <v/>
      </c>
      <c r="AD56" s="123"/>
      <c r="AE56" s="90"/>
      <c r="AF56" s="123"/>
      <c r="AG56" s="22"/>
      <c r="AH56" s="122">
        <f>'Budget (CLSP)'!M58</f>
        <v>0</v>
      </c>
      <c r="AI56" s="134">
        <f t="shared" si="149"/>
        <v>0</v>
      </c>
      <c r="AJ56" s="88" t="str">
        <f t="shared" si="150"/>
        <v/>
      </c>
      <c r="AK56" s="123"/>
      <c r="AL56" s="90"/>
      <c r="AM56" s="123"/>
      <c r="AN56" s="22"/>
      <c r="AO56" s="122">
        <f>'Budget (CLSP)'!O58</f>
        <v>0</v>
      </c>
      <c r="AP56" s="134">
        <f>AO56-AN56</f>
        <v>0</v>
      </c>
      <c r="AQ56" s="88" t="str">
        <f>IF(AN56="","",IFERROR(ABS(AP56/AO56),""))</f>
        <v/>
      </c>
      <c r="AR56" s="123"/>
      <c r="AS56" s="91"/>
      <c r="AT56" s="123"/>
      <c r="AU56" s="22"/>
      <c r="AV56" s="122">
        <f>'Budget (CLSP)'!Q58</f>
        <v>0</v>
      </c>
      <c r="AW56" s="134">
        <f>AV56-AU56</f>
        <v>0</v>
      </c>
      <c r="AX56" s="88" t="str">
        <f>IF(AU56="","",IFERROR(ABS(AW56/AV56),""))</f>
        <v/>
      </c>
      <c r="AY56" s="123"/>
      <c r="AZ56" s="91"/>
      <c r="BA56" s="123"/>
      <c r="BB56" s="22"/>
      <c r="BC56" s="122">
        <f>'Budget (CLSP)'!S58</f>
        <v>0</v>
      </c>
      <c r="BD56" s="134">
        <f>BC56-BB56</f>
        <v>0</v>
      </c>
      <c r="BE56" s="88" t="str">
        <f>IF(BB56="","",IFERROR(ABS(BD56/BC56),""))</f>
        <v/>
      </c>
      <c r="BF56" s="123"/>
      <c r="BG56" s="91"/>
      <c r="BH56" s="22"/>
      <c r="BI56" s="122">
        <f>'Budget (CLSP)'!U58</f>
        <v>0</v>
      </c>
      <c r="BJ56" s="134">
        <f>BI56-BH56</f>
        <v>0</v>
      </c>
      <c r="BK56" s="88" t="str">
        <f>IF(BH56="","",IFERROR(ABS(BJ56/BI56),""))</f>
        <v/>
      </c>
      <c r="BL56" s="123"/>
      <c r="BM56"/>
      <c r="BN56" s="91"/>
      <c r="BO56" s="22"/>
      <c r="BP56" s="122">
        <f>'Budget (CLSP)'!W58</f>
        <v>0</v>
      </c>
      <c r="BQ56" s="134">
        <f>BP56-BO56</f>
        <v>0</v>
      </c>
      <c r="BR56" s="88" t="str">
        <f>IF(BO56="","",IFERROR(ABS(BQ56/BP56),""))</f>
        <v/>
      </c>
      <c r="BS56" s="123"/>
      <c r="BT56" s="90"/>
      <c r="BU56" s="5" t="s">
        <v>131</v>
      </c>
      <c r="BV56" s="123"/>
      <c r="BW56" s="86">
        <f>AG56+Z56+S56+L56+E56+AU56+AN56+BB56+BH56+BO56</f>
        <v>0</v>
      </c>
      <c r="BX56" s="134">
        <f t="shared" si="151"/>
        <v>0</v>
      </c>
      <c r="BY56" s="134">
        <f t="shared" si="152"/>
        <v>0</v>
      </c>
      <c r="BZ56" s="88" t="str">
        <f t="shared" si="153"/>
        <v/>
      </c>
      <c r="CA56" s="123"/>
    </row>
    <row r="57" spans="1:80">
      <c r="A57" s="167"/>
      <c r="B57" s="44"/>
      <c r="C57" s="39"/>
      <c r="D57" s="40"/>
      <c r="E57" s="41"/>
      <c r="F57" s="41"/>
      <c r="G57" s="41"/>
      <c r="H57" s="46"/>
      <c r="I57" s="46"/>
      <c r="J57" s="47"/>
      <c r="K57" s="152"/>
      <c r="L57" s="41"/>
      <c r="M57" s="41"/>
      <c r="N57" s="41"/>
      <c r="O57" s="46"/>
      <c r="P57" s="152"/>
      <c r="Q57" s="47"/>
      <c r="R57" s="152"/>
      <c r="S57" s="41"/>
      <c r="T57" s="41"/>
      <c r="U57" s="41"/>
      <c r="V57" s="46"/>
      <c r="W57" s="152"/>
      <c r="X57" s="47"/>
      <c r="Y57" s="152"/>
      <c r="Z57" s="41"/>
      <c r="AA57" s="41"/>
      <c r="AB57" s="41"/>
      <c r="AC57" s="46"/>
      <c r="AD57" s="152"/>
      <c r="AE57" s="47"/>
      <c r="AF57" s="152"/>
      <c r="AG57" s="41"/>
      <c r="AH57" s="41"/>
      <c r="AI57" s="41"/>
      <c r="AJ57" s="46"/>
      <c r="AK57" s="152"/>
      <c r="AL57" s="47"/>
      <c r="AM57" s="152"/>
      <c r="AN57" s="41"/>
      <c r="AO57" s="41"/>
      <c r="AP57" s="41"/>
      <c r="AQ57" s="46"/>
      <c r="AR57" s="152"/>
      <c r="AS57" s="47"/>
      <c r="AT57" s="152"/>
      <c r="AU57" s="41"/>
      <c r="AV57" s="41"/>
      <c r="AW57" s="41"/>
      <c r="AX57" s="46"/>
      <c r="AY57" s="152"/>
      <c r="AZ57" s="47"/>
      <c r="BA57" s="152"/>
      <c r="BB57" s="41"/>
      <c r="BC57" s="41"/>
      <c r="BD57" s="41"/>
      <c r="BE57" s="46"/>
      <c r="BF57" s="152"/>
      <c r="BG57" s="47"/>
      <c r="BH57" s="41"/>
      <c r="BI57" s="41"/>
      <c r="BJ57" s="41"/>
      <c r="BK57" s="46"/>
      <c r="BL57" s="152"/>
      <c r="BM57" s="47"/>
      <c r="BN57" s="47"/>
      <c r="BO57" s="41"/>
      <c r="BP57" s="41"/>
      <c r="BQ57" s="41"/>
      <c r="BR57" s="46"/>
      <c r="BS57" s="152"/>
      <c r="BT57" s="47"/>
      <c r="BU57" s="46"/>
      <c r="BV57" s="152"/>
      <c r="BW57" s="41"/>
      <c r="BX57" s="41"/>
      <c r="BY57" s="41"/>
      <c r="BZ57" s="46"/>
      <c r="CA57" s="152"/>
    </row>
    <row r="58" spans="1:80" ht="18.75" customHeight="1">
      <c r="A58" s="2"/>
      <c r="B58" s="36"/>
      <c r="C58" s="48"/>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row>
    <row r="59" spans="1:80">
      <c r="A59" s="2"/>
      <c r="B59" s="258" t="s">
        <v>68</v>
      </c>
      <c r="C59" s="10" t="str">
        <f>'Budget (CLSP)'!C61</f>
        <v>J. Adjusted Surplus/Deficit for 2025-26</v>
      </c>
      <c r="D59" s="123"/>
      <c r="E59" s="160">
        <f>E20-E51-(E55-E56)</f>
        <v>0</v>
      </c>
      <c r="F59" s="168"/>
      <c r="G59" s="123"/>
      <c r="H59" s="123"/>
      <c r="I59" s="123"/>
      <c r="J59" s="123"/>
      <c r="K59" s="123"/>
      <c r="L59" s="160">
        <f>L20-L51-(L55-L56)</f>
        <v>0</v>
      </c>
      <c r="M59" s="168"/>
      <c r="N59" s="123"/>
      <c r="O59" s="123"/>
      <c r="P59" s="123"/>
      <c r="Q59" s="123"/>
      <c r="R59" s="123"/>
      <c r="S59" s="160">
        <f>S20-S51-(S55-S56)</f>
        <v>0</v>
      </c>
      <c r="T59" s="168"/>
      <c r="U59" s="123"/>
      <c r="V59" s="123"/>
      <c r="W59" s="123"/>
      <c r="X59" s="123"/>
      <c r="Y59" s="123"/>
      <c r="Z59" s="160">
        <f>Z20-Z51-(Z55-Z56)</f>
        <v>0</v>
      </c>
      <c r="AA59" s="168"/>
      <c r="AB59" s="123"/>
      <c r="AC59" s="123"/>
      <c r="AD59" s="123"/>
      <c r="AE59" s="123"/>
      <c r="AF59" s="123"/>
      <c r="AG59" s="160">
        <f>AG20-AG51-(AG55-AG56)</f>
        <v>0</v>
      </c>
      <c r="AH59" s="168"/>
      <c r="AI59" s="123"/>
      <c r="AJ59" s="123"/>
      <c r="AK59" s="123"/>
      <c r="AL59" s="123"/>
      <c r="AM59" s="123"/>
      <c r="AN59" s="160">
        <f>AN20-AN51-(AN55-AN56)</f>
        <v>0</v>
      </c>
      <c r="AO59" s="168"/>
      <c r="AP59" s="123"/>
      <c r="AQ59" s="123"/>
      <c r="AR59" s="123"/>
      <c r="AS59" s="123"/>
      <c r="AT59" s="123"/>
      <c r="AU59" s="160">
        <f>AU20-AU51-(AU55-AU56)</f>
        <v>0</v>
      </c>
      <c r="AV59" s="168"/>
      <c r="AW59" s="123"/>
      <c r="AX59" s="123"/>
      <c r="AY59" s="123"/>
      <c r="AZ59" s="123"/>
      <c r="BA59" s="123"/>
      <c r="BB59" s="160">
        <f>BB20-BB51-(BB55-BB56)</f>
        <v>0</v>
      </c>
      <c r="BC59" s="168"/>
      <c r="BD59" s="123"/>
      <c r="BE59" s="123"/>
      <c r="BF59" s="123"/>
      <c r="BG59" s="123"/>
      <c r="BH59" s="160">
        <f>BH20-BH51-(BH55-BH56)</f>
        <v>0</v>
      </c>
      <c r="BI59" s="168"/>
      <c r="BJ59" s="123"/>
      <c r="BK59" s="123"/>
      <c r="BL59" s="123"/>
      <c r="BM59" s="123"/>
      <c r="BN59" s="123"/>
      <c r="BO59" s="160">
        <f>BO20-BO51-(BO55-BO56)</f>
        <v>0</v>
      </c>
      <c r="BP59" s="168"/>
      <c r="BQ59" s="123"/>
      <c r="BR59" s="123"/>
      <c r="BS59" s="123"/>
      <c r="BT59" s="123"/>
      <c r="BU59" s="10" t="s">
        <v>139</v>
      </c>
      <c r="BV59" s="123"/>
      <c r="BW59" s="86">
        <f>AG59+Z59+S59+L59+E59+AN59+AU59+BB59+BH59+BO59</f>
        <v>0</v>
      </c>
      <c r="BX59" s="168"/>
      <c r="BY59" s="123"/>
      <c r="BZ59" s="123"/>
      <c r="CA59" s="123"/>
    </row>
    <row r="60" spans="1:80">
      <c r="A60" s="2"/>
      <c r="B60" s="258"/>
      <c r="C60" s="10" t="str">
        <f>'Budget (CLSP)'!C62</f>
        <v>K. Surplus/Deficit for Next Year</v>
      </c>
      <c r="D60" s="123"/>
      <c r="E60" s="160">
        <f>E59+E5</f>
        <v>0</v>
      </c>
      <c r="F60" s="168"/>
      <c r="G60" s="123"/>
      <c r="H60" s="123"/>
      <c r="I60" s="123"/>
      <c r="J60" s="123"/>
      <c r="K60" s="123"/>
      <c r="L60" s="160">
        <f>L59+L5</f>
        <v>0</v>
      </c>
      <c r="M60" s="168"/>
      <c r="N60" s="123"/>
      <c r="O60" s="123"/>
      <c r="P60" s="123"/>
      <c r="Q60" s="123"/>
      <c r="R60" s="123"/>
      <c r="S60" s="160">
        <f>S59+S5</f>
        <v>0</v>
      </c>
      <c r="T60" s="168"/>
      <c r="U60" s="123"/>
      <c r="V60" s="123"/>
      <c r="W60" s="123"/>
      <c r="X60" s="123"/>
      <c r="Y60" s="123"/>
      <c r="Z60" s="160">
        <f>Z59+Z5</f>
        <v>0</v>
      </c>
      <c r="AA60" s="168"/>
      <c r="AB60" s="123"/>
      <c r="AC60" s="123"/>
      <c r="AD60" s="123"/>
      <c r="AE60" s="123"/>
      <c r="AF60" s="123"/>
      <c r="AG60" s="160">
        <f>AG59+AG5</f>
        <v>0</v>
      </c>
      <c r="AH60" s="168"/>
      <c r="AI60" s="123"/>
      <c r="AJ60" s="123"/>
      <c r="AK60" s="123"/>
      <c r="AL60" s="123"/>
      <c r="AM60" s="123"/>
      <c r="AN60" s="160">
        <f>AN59+AN5</f>
        <v>0</v>
      </c>
      <c r="AO60" s="168"/>
      <c r="AP60" s="123"/>
      <c r="AQ60" s="123"/>
      <c r="AR60" s="123"/>
      <c r="AS60" s="123"/>
      <c r="AT60" s="123"/>
      <c r="AU60" s="160">
        <f>AU59+AU5</f>
        <v>0</v>
      </c>
      <c r="AV60" s="168"/>
      <c r="AW60" s="123"/>
      <c r="AX60" s="123"/>
      <c r="AY60" s="123"/>
      <c r="AZ60" s="123"/>
      <c r="BA60" s="123"/>
      <c r="BB60" s="160">
        <f>BB59+BB5</f>
        <v>0</v>
      </c>
      <c r="BC60" s="168"/>
      <c r="BD60" s="123"/>
      <c r="BE60" s="123"/>
      <c r="BF60" s="123"/>
      <c r="BG60" s="123"/>
      <c r="BH60" s="160">
        <f>BH59+BH5</f>
        <v>0</v>
      </c>
      <c r="BI60" s="168"/>
      <c r="BJ60" s="123"/>
      <c r="BK60" s="123"/>
      <c r="BL60" s="123"/>
      <c r="BM60" s="123"/>
      <c r="BN60" s="123"/>
      <c r="BO60" s="160">
        <f>BO59+BO5</f>
        <v>0</v>
      </c>
      <c r="BP60" s="168"/>
      <c r="BQ60" s="123"/>
      <c r="BR60" s="123"/>
      <c r="BS60" s="123"/>
      <c r="BT60" s="123"/>
      <c r="BU60" s="10"/>
      <c r="BV60" s="123"/>
      <c r="BW60" s="86">
        <f>AG60+Z60+S60+L60+E60+AN60+AU60+BB60+BH60+BO60</f>
        <v>0</v>
      </c>
      <c r="BX60" s="168"/>
      <c r="BY60" s="123"/>
      <c r="BZ60" s="123"/>
      <c r="CA60" s="123"/>
    </row>
    <row r="61" spans="1:80">
      <c r="A61" s="2"/>
      <c r="B61" s="258"/>
      <c r="C61" s="10"/>
      <c r="D61" s="10"/>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row>
    <row r="62" spans="1:80">
      <c r="A62" s="2"/>
      <c r="B62" s="258"/>
      <c r="C62" s="169" t="s">
        <v>70</v>
      </c>
      <c r="D62" s="2"/>
      <c r="E62" s="74">
        <f>SUM(E8:E11)*0.15</f>
        <v>0</v>
      </c>
      <c r="F62" s="123"/>
      <c r="G62" s="123"/>
      <c r="H62" s="123"/>
      <c r="I62" s="123"/>
      <c r="J62" s="123"/>
      <c r="K62" s="123"/>
      <c r="L62" s="74">
        <f>SUM(L8:L11)*0.15</f>
        <v>0</v>
      </c>
      <c r="M62" s="123"/>
      <c r="N62" s="123"/>
      <c r="O62" s="123"/>
      <c r="P62" s="123"/>
      <c r="Q62" s="123"/>
      <c r="R62" s="123"/>
      <c r="S62" s="74">
        <f>SUM(S8:S11)*0.15</f>
        <v>0</v>
      </c>
      <c r="T62" s="123"/>
      <c r="U62" s="123"/>
      <c r="V62" s="123"/>
      <c r="W62" s="123"/>
      <c r="X62" s="123"/>
      <c r="Y62" s="123"/>
      <c r="Z62" s="74">
        <f>SUM(Z8:Z11)*0.15</f>
        <v>0</v>
      </c>
      <c r="AA62" s="123"/>
      <c r="AB62" s="123"/>
      <c r="AC62" s="123"/>
      <c r="AD62" s="123"/>
      <c r="AE62" s="123"/>
      <c r="AF62" s="123"/>
      <c r="AG62" s="74">
        <f>SUM(AG8:AG11)*0.15</f>
        <v>0</v>
      </c>
      <c r="AH62" s="123"/>
      <c r="AI62" s="123"/>
      <c r="AJ62" s="123"/>
      <c r="AK62" s="123"/>
      <c r="AL62" s="123"/>
      <c r="AM62" s="123"/>
      <c r="AN62" s="74">
        <f>SUM(AN8:AN11)*0.15</f>
        <v>0</v>
      </c>
      <c r="AO62" s="123"/>
      <c r="AP62" s="123"/>
      <c r="AQ62" s="123"/>
      <c r="AR62" s="123"/>
      <c r="AS62" s="123"/>
      <c r="AT62" s="123"/>
      <c r="AU62" s="74">
        <f>SUM(AU8:AU11)*0.15</f>
        <v>0</v>
      </c>
      <c r="AV62" s="123"/>
      <c r="AW62" s="123"/>
      <c r="AX62" s="123"/>
      <c r="AY62" s="123"/>
      <c r="AZ62" s="123"/>
      <c r="BA62" s="123"/>
      <c r="BB62" s="74">
        <f>SUM(BB8:BB11)*0.15</f>
        <v>0</v>
      </c>
      <c r="BC62" s="123"/>
      <c r="BD62" s="123"/>
      <c r="BE62" s="123"/>
      <c r="BF62" s="123"/>
      <c r="BG62" s="123"/>
      <c r="BH62" s="74">
        <f>SUM(BH8:BH11)*0.15</f>
        <v>0</v>
      </c>
      <c r="BI62" s="123"/>
      <c r="BJ62" s="123"/>
      <c r="BK62" s="123"/>
      <c r="BL62" s="123"/>
      <c r="BM62" s="123"/>
      <c r="BN62" s="123"/>
      <c r="BO62" s="74">
        <f>SUM(BO8:BO11)*0.15</f>
        <v>0</v>
      </c>
      <c r="BP62" s="123"/>
      <c r="BQ62" s="123"/>
      <c r="BR62" s="123"/>
      <c r="BS62" s="123"/>
      <c r="BT62" s="123"/>
      <c r="BU62" s="123"/>
      <c r="BV62" s="123"/>
      <c r="BW62" s="123"/>
      <c r="BX62" s="123"/>
      <c r="BY62" s="123"/>
      <c r="BZ62" s="123"/>
      <c r="CA62" s="123"/>
    </row>
    <row r="63" spans="1:80" ht="25.5">
      <c r="A63" s="2"/>
      <c r="B63" s="111"/>
      <c r="C63" s="170" t="s">
        <v>140</v>
      </c>
      <c r="D63" s="63"/>
      <c r="E63" s="230" t="str">
        <f>IF(ROUND(E60,0)&gt;ROUND(E62,0),E60-E62,"No Excess Surplus")</f>
        <v>No Excess Surplus</v>
      </c>
      <c r="F63" s="123"/>
      <c r="G63" s="123"/>
      <c r="H63" s="123"/>
      <c r="I63" s="123"/>
      <c r="J63" s="123"/>
      <c r="K63" s="123"/>
      <c r="L63" s="230" t="str">
        <f>IF(ROUND(L60,0)&gt;ROUND(L62,0),L60-L62,"No Excess Surplus")</f>
        <v>No Excess Surplus</v>
      </c>
      <c r="M63" s="123"/>
      <c r="N63" s="123"/>
      <c r="O63" s="123"/>
      <c r="P63" s="123"/>
      <c r="Q63" s="123"/>
      <c r="R63" s="123"/>
      <c r="S63" s="230" t="str">
        <f>IF(ROUND(S60,0)&gt;ROUND(S62,0),S60-S62,"No Excess Surplus")</f>
        <v>No Excess Surplus</v>
      </c>
      <c r="T63" s="123"/>
      <c r="U63" s="123"/>
      <c r="V63" s="123"/>
      <c r="W63" s="123"/>
      <c r="X63" s="123"/>
      <c r="Y63" s="123"/>
      <c r="Z63" s="230" t="str">
        <f>IF(ROUND(Z60,0)&gt;ROUND(Z62,0),Z60-Z62,"No Excess Surplus")</f>
        <v>No Excess Surplus</v>
      </c>
      <c r="AA63" s="123"/>
      <c r="AB63" s="123"/>
      <c r="AC63" s="123"/>
      <c r="AD63" s="123"/>
      <c r="AE63" s="123"/>
      <c r="AF63" s="123"/>
      <c r="AG63" s="230" t="str">
        <f>IF(ROUND(AG60,0)&gt;ROUND(AG62,0),AG60-AG62,"No Excess Surplus")</f>
        <v>No Excess Surplus</v>
      </c>
      <c r="AH63" s="123"/>
      <c r="AI63" s="123"/>
      <c r="AJ63" s="123"/>
      <c r="AK63" s="123"/>
      <c r="AL63" s="123"/>
      <c r="AM63" s="123"/>
      <c r="AN63" s="230" t="str">
        <f>IF(ROUND(AN60,0)&gt;ROUND(AN62,0),AN60-AN62,"No Excess Surplus")</f>
        <v>No Excess Surplus</v>
      </c>
      <c r="AO63" s="123"/>
      <c r="AP63" s="123"/>
      <c r="AQ63" s="123"/>
      <c r="AR63" s="123"/>
      <c r="AS63" s="123"/>
      <c r="AT63" s="123"/>
      <c r="AU63" s="230" t="str">
        <f>IF(ROUND(AU60,0)&gt;ROUND(AU62,0),AU60-AU62,"No Excess Surplus")</f>
        <v>No Excess Surplus</v>
      </c>
      <c r="AV63" s="123"/>
      <c r="AW63" s="123"/>
      <c r="AX63" s="123"/>
      <c r="AY63" s="123"/>
      <c r="AZ63" s="123"/>
      <c r="BA63" s="123"/>
      <c r="BB63" s="230" t="str">
        <f>IF(ROUND(BB60,0)&gt;ROUND(BB62,0),BB60-BB62,"No Excess Surplus")</f>
        <v>No Excess Surplus</v>
      </c>
      <c r="BC63" s="123"/>
      <c r="BD63" s="123"/>
      <c r="BE63" s="123"/>
      <c r="BF63" s="123"/>
      <c r="BG63" s="123"/>
      <c r="BH63" s="230" t="str">
        <f>IF(ROUND(BH60,0)&gt;ROUND(BH62,0),BH60-BH62,"No Excess Surplus")</f>
        <v>No Excess Surplus</v>
      </c>
      <c r="BI63" s="123"/>
      <c r="BJ63" s="123"/>
      <c r="BK63" s="123"/>
      <c r="BL63" s="123"/>
      <c r="BM63" s="123"/>
      <c r="BN63" s="123"/>
      <c r="BO63" s="230" t="str">
        <f>IF(ROUND(BO60,0)&gt;ROUND(BO62,0),BO60-BO62,"No Excess Surplus")</f>
        <v>No Excess Surplus</v>
      </c>
      <c r="BP63" s="123"/>
      <c r="BQ63" s="123"/>
      <c r="BR63" s="123"/>
      <c r="BS63" s="123"/>
      <c r="BT63" s="123"/>
      <c r="BU63" s="123"/>
      <c r="BV63" s="123"/>
      <c r="BW63" s="123"/>
      <c r="BX63" s="123"/>
      <c r="BY63" s="123"/>
      <c r="BZ63" s="123"/>
      <c r="CA63" s="123"/>
    </row>
    <row r="64" spans="1:80">
      <c r="A64" s="2"/>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c r="BX64" s="170"/>
      <c r="BY64" s="170"/>
      <c r="BZ64" s="170"/>
      <c r="CA64" s="170"/>
    </row>
    <row r="65" spans="1:79">
      <c r="A65" s="170"/>
      <c r="B65" s="170"/>
      <c r="C65" s="170" t="s">
        <v>141</v>
      </c>
      <c r="D65" s="170"/>
      <c r="E65" s="171"/>
      <c r="F65" s="170"/>
      <c r="G65" s="170"/>
      <c r="H65" s="170"/>
      <c r="I65" s="170"/>
      <c r="J65" s="170"/>
      <c r="K65" s="170"/>
      <c r="L65" s="171"/>
      <c r="M65" s="170"/>
      <c r="N65" s="170"/>
      <c r="O65" s="170"/>
      <c r="P65" s="170"/>
      <c r="Q65" s="170"/>
      <c r="R65" s="170"/>
      <c r="S65" s="171"/>
      <c r="T65" s="170"/>
      <c r="U65" s="170"/>
      <c r="V65" s="170"/>
      <c r="W65" s="170"/>
      <c r="X65" s="170"/>
      <c r="Y65" s="170"/>
      <c r="Z65" s="171"/>
      <c r="AA65" s="170"/>
      <c r="AB65" s="170"/>
      <c r="AC65" s="170"/>
      <c r="AD65" s="170"/>
      <c r="AE65" s="170"/>
      <c r="AF65" s="170"/>
      <c r="AG65" s="171"/>
      <c r="AH65" s="170"/>
      <c r="AI65" s="170"/>
      <c r="AJ65" s="170"/>
      <c r="AK65" s="170"/>
      <c r="AL65" s="170"/>
      <c r="AM65" s="170"/>
      <c r="AN65" s="171"/>
      <c r="AO65" s="170"/>
      <c r="AP65" s="170"/>
      <c r="AQ65" s="170"/>
      <c r="AR65" s="170"/>
      <c r="AS65" s="170"/>
      <c r="AT65" s="170"/>
      <c r="AU65" s="171"/>
      <c r="AV65" s="170"/>
      <c r="AW65" s="170"/>
      <c r="AX65" s="170"/>
      <c r="AY65" s="170"/>
      <c r="AZ65" s="170"/>
      <c r="BA65" s="170"/>
      <c r="BB65" s="171"/>
      <c r="BC65" s="170"/>
      <c r="BD65" s="170"/>
      <c r="BE65" s="170"/>
      <c r="BF65" s="170"/>
      <c r="BG65" s="170"/>
      <c r="BH65" s="171"/>
      <c r="BI65" s="170"/>
      <c r="BJ65" s="170"/>
      <c r="BK65" s="170"/>
      <c r="BL65" s="170"/>
      <c r="BM65" s="170"/>
      <c r="BN65" s="170"/>
      <c r="BO65" s="171"/>
      <c r="BP65" s="170"/>
      <c r="BQ65" s="170"/>
      <c r="BR65" s="170"/>
      <c r="BS65" s="170"/>
      <c r="BT65" s="170"/>
      <c r="BU65" s="170"/>
      <c r="BV65" s="170"/>
      <c r="BW65" s="170"/>
      <c r="BX65" s="170"/>
      <c r="BY65" s="170"/>
      <c r="BZ65" s="170"/>
      <c r="CA65" s="170"/>
    </row>
    <row r="66" spans="1:79">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row>
    <row r="67" spans="1:79">
      <c r="H67" s="163"/>
      <c r="I67" s="163"/>
      <c r="J67" s="164"/>
      <c r="O67" s="163"/>
      <c r="Q67" s="164"/>
      <c r="V67" s="163"/>
      <c r="X67" s="164"/>
      <c r="AC67" s="163"/>
      <c r="AE67" s="164"/>
      <c r="AJ67" s="163"/>
      <c r="AL67" s="164"/>
      <c r="AQ67" s="163"/>
      <c r="AS67" s="164"/>
      <c r="AX67" s="163"/>
      <c r="AZ67" s="164"/>
      <c r="BE67" s="163"/>
      <c r="BG67" s="164"/>
      <c r="BK67" s="163"/>
      <c r="BM67" s="164"/>
      <c r="BN67" s="164"/>
      <c r="BR67" s="163"/>
      <c r="BT67" s="164"/>
      <c r="BU67" s="164"/>
      <c r="BZ67" s="163"/>
    </row>
  </sheetData>
  <sheetProtection sheet="1" objects="1" scenarios="1"/>
  <mergeCells count="25">
    <mergeCell ref="BW2:BZ2"/>
    <mergeCell ref="E2:H2"/>
    <mergeCell ref="L2:O2"/>
    <mergeCell ref="S2:V2"/>
    <mergeCell ref="Z2:AC2"/>
    <mergeCell ref="AG2:AJ2"/>
    <mergeCell ref="AU2:AX2"/>
    <mergeCell ref="AN2:AQ2"/>
    <mergeCell ref="BO2:BR2"/>
    <mergeCell ref="BB2:BE2"/>
    <mergeCell ref="BH2:BK2"/>
    <mergeCell ref="V4:V6"/>
    <mergeCell ref="AC4:AC6"/>
    <mergeCell ref="AJ4:AJ6"/>
    <mergeCell ref="BZ4:BZ6"/>
    <mergeCell ref="AX4:AX6"/>
    <mergeCell ref="AQ4:AQ6"/>
    <mergeCell ref="BR4:BR6"/>
    <mergeCell ref="BE4:BE6"/>
    <mergeCell ref="BK4:BK6"/>
    <mergeCell ref="B5:B21"/>
    <mergeCell ref="B25:B56"/>
    <mergeCell ref="B59:B62"/>
    <mergeCell ref="H4:H6"/>
    <mergeCell ref="O4:O6"/>
  </mergeCells>
  <conditionalFormatting sqref="E63 L63 S63 Z63 AG63 AN63 AU63 BB63 BH63 BO63">
    <cfRule type="cellIs" dxfId="4" priority="135" operator="equal">
      <formula>"No Excess Surplus"</formula>
    </cfRule>
    <cfRule type="cellIs" dxfId="3" priority="136" operator="greaterThan">
      <formula>0</formula>
    </cfRule>
  </conditionalFormatting>
  <conditionalFormatting sqref="G14:G18 N14:N18 U14:U18 AB14:AB18 AI14:AI18 AP14:AP18 AW14:AW18 BD14:BD18 BJ14:BJ18 BQ14:BQ18 BY14:BY18">
    <cfRule type="iconSet" priority="74">
      <iconSet>
        <cfvo type="percent" val="0"/>
        <cfvo type="num" val="-4999"/>
        <cfvo type="num" val="-100"/>
      </iconSet>
    </cfRule>
  </conditionalFormatting>
  <conditionalFormatting sqref="G26:G28 G31:G48 G55:G56 N26:N28 N31:N48 N55:N56 U26:U28 U31:U48 U55:U56 AB26:AB28 AB31:AB48 AB55:AB56 AI26:AI28 AI31:AI48 AI55:AI56 AP26:AP28 AP31:AP48 AP55:AP56 AW26:AW28 AW31:AW48 AW55:AW56 BD26:BD28 BD31:BD48 BD55:BD56 BJ26:BJ28 BJ31:BJ48 BJ55:BJ56 BQ26:BQ28 BQ31:BQ48 BQ55:BQ56 BY26:BY28 BY31:BY48 BY55:BY56">
    <cfRule type="iconSet" priority="302">
      <iconSet>
        <cfvo type="percent" val="0"/>
        <cfvo type="num" val="-4999"/>
        <cfvo type="num" val="-100"/>
      </iconSet>
    </cfRule>
  </conditionalFormatting>
  <printOptions horizontalCentered="1"/>
  <pageMargins left="0.74803149606299213" right="0.74803149606299213" top="0.98425196850393704" bottom="0.98425196850393704" header="0.51181102362204722" footer="0.51181102362204722"/>
  <pageSetup paperSize="9" scale="20" orientation="landscape" r:id="rId1"/>
  <headerFooter alignWithMargins="0">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424" id="{29B30748-C71A-4476-9683-A345F87047EA}">
            <x14:iconSet custom="1">
              <x14:cfvo type="percent">
                <xm:f>0</xm:f>
              </x14:cfvo>
              <x14:cfvo type="num">
                <xm:f>0.05</xm:f>
              </x14:cfvo>
              <x14:cfvo type="num">
                <xm:f>0.2</xm:f>
              </x14:cfvo>
              <x14:cfIcon iconSet="3TrafficLights1" iconId="2"/>
              <x14:cfIcon iconSet="3TrafficLights1" iconId="1"/>
              <x14:cfIcon iconSet="3TrafficLights1" iconId="0"/>
            </x14:iconSet>
          </x14:cfRule>
          <xm:sqref>H14:H18 H26:H28 H31:H48 H55:H56 O14:O18 O26:O28 O31:O48 O55:O56 V14:V18 V26:V28 V31:V48 V55:V56 AC14:AC17 AC26:AC28 AC31:AC48 AC55:AC56 AJ14:AJ18 AJ26:AJ28 AJ31:AJ48 AJ55:AJ56 AQ14:AQ18 AQ26:AQ28 AQ31:AQ48 AQ55:AQ56 AX14:AX18 AX26:AX28 AX31:AX48 AX55:AX56 BE14:BE18 BE26:BE28 BE31:BE48 BE55:BE56 BK14:BK18 BK26:BK28 BK31:BK48 BK55:BK56 BR14:BR18 BR26:BR28 BR31:BR48 BR55:BR56 BZ14:BZ17 BZ18 BZ26:BZ28 BZ31:BZ48 BZ55:BZ56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BBB2-9634-4003-9330-83B25DDFED41}">
  <sheetPr>
    <tabColor theme="9"/>
  </sheetPr>
  <dimension ref="B2:D7"/>
  <sheetViews>
    <sheetView showGridLines="0" tabSelected="1" workbookViewId="0">
      <selection activeCell="B7" sqref="B7"/>
    </sheetView>
  </sheetViews>
  <sheetFormatPr defaultRowHeight="12.75"/>
  <cols>
    <col min="2" max="2" width="50.28515625" customWidth="1"/>
    <col min="3" max="4" width="64.85546875" customWidth="1"/>
  </cols>
  <sheetData>
    <row r="2" spans="2:4">
      <c r="B2" s="334" t="s">
        <v>142</v>
      </c>
      <c r="C2" s="334" t="s">
        <v>143</v>
      </c>
      <c r="D2" s="334"/>
    </row>
    <row r="3" spans="2:4">
      <c r="B3" s="334"/>
      <c r="C3" s="334"/>
      <c r="D3" s="334"/>
    </row>
    <row r="4" spans="2:4" ht="112.5" customHeight="1">
      <c r="B4" s="334"/>
      <c r="C4" s="334"/>
      <c r="D4" s="334"/>
    </row>
    <row r="6" spans="2:4" ht="15.75" customHeight="1">
      <c r="B6" s="110" t="s">
        <v>144</v>
      </c>
      <c r="C6" s="110" t="s">
        <v>145</v>
      </c>
      <c r="D6" s="110" t="s">
        <v>146</v>
      </c>
    </row>
    <row r="7" spans="2:4" ht="213" customHeight="1">
      <c r="B7" s="233"/>
      <c r="C7" s="233"/>
      <c r="D7" s="233"/>
    </row>
  </sheetData>
  <sheetProtection sheet="1" objects="1" scenarios="1"/>
  <mergeCells count="2">
    <mergeCell ref="C2:D4"/>
    <mergeCell ref="B2:B4"/>
  </mergeCells>
  <pageMargins left="0.7" right="0.7" top="0.75" bottom="0.75" header="0.3" footer="0.3"/>
  <pageSetup paperSize="9" orientation="portrait" horizontalDpi="90" verticalDpi="90" r:id="rId1"/>
  <headerFooter>
    <oddHeader>&amp;C&amp;"Calibri"&amp;11&amp;K000000OFFICIAL&amp;1#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9D1C-E5E8-4D24-9F8B-EA183140B795}">
  <sheetPr>
    <tabColor theme="6"/>
  </sheetPr>
  <dimension ref="B1:T63"/>
  <sheetViews>
    <sheetView showGridLines="0" zoomScale="85" zoomScaleNormal="85" workbookViewId="0">
      <selection activeCell="B5" sqref="B5"/>
    </sheetView>
  </sheetViews>
  <sheetFormatPr defaultRowHeight="12.75" outlineLevelCol="1"/>
  <cols>
    <col min="2" max="2" width="39.5703125" style="125" bestFit="1" customWidth="1" outlineLevel="1"/>
    <col min="3" max="3" width="2.42578125" customWidth="1" outlineLevel="1"/>
    <col min="4" max="4" width="12" customWidth="1" outlineLevel="1"/>
    <col min="5" max="5" width="2.85546875" style="185" customWidth="1"/>
    <col min="6" max="6" width="38.5703125" style="125" bestFit="1" customWidth="1" outlineLevel="1"/>
    <col min="7" max="7" width="2.42578125" customWidth="1" outlineLevel="1"/>
    <col min="8" max="10" width="13.85546875" customWidth="1" outlineLevel="1"/>
    <col min="11" max="11" width="13.85546875" style="165" customWidth="1" outlineLevel="1"/>
    <col min="12" max="12" width="3.7109375" customWidth="1" outlineLevel="1"/>
    <col min="13" max="13" width="4.85546875" customWidth="1"/>
    <col min="14" max="14" width="34.140625" style="125" customWidth="1" outlineLevel="1"/>
    <col min="15" max="15" width="2.42578125" customWidth="1" outlineLevel="1"/>
    <col min="16" max="18" width="13.85546875" customWidth="1" outlineLevel="1"/>
    <col min="19" max="19" width="13.85546875" style="165" customWidth="1" outlineLevel="1"/>
    <col min="20" max="20" width="3.7109375" customWidth="1" outlineLevel="1"/>
  </cols>
  <sheetData>
    <row r="1" spans="2:20">
      <c r="B1" s="124"/>
      <c r="C1" s="123"/>
      <c r="D1" s="2"/>
      <c r="E1" s="177"/>
      <c r="F1" s="124"/>
      <c r="G1" s="123"/>
      <c r="H1" s="2"/>
      <c r="I1" s="123"/>
      <c r="J1" s="123"/>
      <c r="K1" s="124"/>
      <c r="L1" s="123"/>
      <c r="N1" s="124"/>
      <c r="O1" s="123"/>
      <c r="P1" s="2"/>
      <c r="Q1" s="123"/>
      <c r="R1" s="123"/>
      <c r="S1" s="124"/>
      <c r="T1" s="123"/>
    </row>
    <row r="2" spans="2:20" ht="40.5">
      <c r="B2" s="126" t="s">
        <v>147</v>
      </c>
      <c r="C2" s="123"/>
      <c r="D2" s="2"/>
      <c r="E2" s="177"/>
      <c r="F2" s="126" t="s">
        <v>148</v>
      </c>
      <c r="G2" s="123"/>
      <c r="H2" s="332" t="s">
        <v>25</v>
      </c>
      <c r="I2" s="332"/>
      <c r="J2" s="332"/>
      <c r="K2" s="332"/>
      <c r="L2" s="123"/>
      <c r="N2" s="126" t="s">
        <v>149</v>
      </c>
      <c r="O2" s="123"/>
      <c r="P2" s="332" t="s">
        <v>25</v>
      </c>
      <c r="Q2" s="332"/>
      <c r="R2" s="332"/>
      <c r="S2" s="332"/>
      <c r="T2" s="123"/>
    </row>
    <row r="3" spans="2:20" ht="14.25">
      <c r="B3" s="124"/>
      <c r="C3" s="123"/>
      <c r="D3" s="4"/>
      <c r="E3" s="178"/>
      <c r="F3" s="179" t="str">
        <f>IF(H51=0,"Not Yet Completed","")</f>
        <v>Not Yet Completed</v>
      </c>
      <c r="G3" s="123"/>
      <c r="H3" s="4"/>
      <c r="I3" s="123"/>
      <c r="J3" s="123"/>
      <c r="K3" s="124"/>
      <c r="L3" s="123"/>
      <c r="N3" s="179" t="str">
        <f>IF(P51=0,"Not Yet Completed","")</f>
        <v>Not Yet Completed</v>
      </c>
      <c r="O3" s="123"/>
      <c r="P3" s="4"/>
      <c r="Q3" s="123"/>
      <c r="R3" s="123"/>
      <c r="S3" s="124"/>
      <c r="T3" s="123"/>
    </row>
    <row r="4" spans="2:20" ht="25.5">
      <c r="B4" s="130"/>
      <c r="C4" s="132"/>
      <c r="D4" s="128"/>
      <c r="E4" s="127"/>
      <c r="F4" s="130"/>
      <c r="G4" s="132"/>
      <c r="H4" s="128" t="s">
        <v>110</v>
      </c>
      <c r="I4" s="129" t="s">
        <v>112</v>
      </c>
      <c r="J4" s="129" t="s">
        <v>5</v>
      </c>
      <c r="K4" s="335" t="s">
        <v>6</v>
      </c>
      <c r="L4" s="132"/>
      <c r="N4" s="130"/>
      <c r="O4" s="132"/>
      <c r="P4" s="128" t="s">
        <v>110</v>
      </c>
      <c r="Q4" s="129" t="s">
        <v>135</v>
      </c>
      <c r="R4" s="129" t="s">
        <v>5</v>
      </c>
      <c r="S4" s="335" t="s">
        <v>6</v>
      </c>
      <c r="T4" s="132"/>
    </row>
    <row r="5" spans="2:20">
      <c r="B5" s="5" t="s">
        <v>114</v>
      </c>
      <c r="C5" s="136"/>
      <c r="D5" s="86">
        <f>'Budget (CLSP)'!Y7</f>
        <v>0</v>
      </c>
      <c r="E5" s="180"/>
      <c r="F5" s="5" t="s">
        <v>114</v>
      </c>
      <c r="G5" s="136"/>
      <c r="H5" s="86">
        <f>'FR1 CLSP+P'!BX5</f>
        <v>0</v>
      </c>
      <c r="I5" s="134">
        <f>'FR1 CLSP+P'!BY5</f>
        <v>0</v>
      </c>
      <c r="J5" s="135"/>
      <c r="K5" s="336"/>
      <c r="L5" s="136"/>
      <c r="N5" s="5" t="s">
        <v>114</v>
      </c>
      <c r="O5" s="136"/>
      <c r="P5" s="134">
        <f>'FR2 CLSP+P '!BW5</f>
        <v>0</v>
      </c>
      <c r="Q5" s="134">
        <f>'FR2 CLSP+P '!BX5</f>
        <v>0</v>
      </c>
      <c r="R5" s="135"/>
      <c r="S5" s="336"/>
      <c r="T5" s="136"/>
    </row>
    <row r="6" spans="2:20">
      <c r="B6" s="5"/>
      <c r="C6" s="136"/>
      <c r="D6" s="114"/>
      <c r="E6" s="180"/>
      <c r="F6" s="5"/>
      <c r="G6" s="136"/>
      <c r="H6" s="114"/>
      <c r="I6" s="135"/>
      <c r="J6" s="135"/>
      <c r="K6" s="92"/>
      <c r="L6" s="136"/>
      <c r="N6" s="5"/>
      <c r="O6" s="136"/>
      <c r="P6" s="114"/>
      <c r="Q6" s="135"/>
      <c r="R6" s="135"/>
      <c r="S6" s="92"/>
      <c r="T6" s="136"/>
    </row>
    <row r="7" spans="2:20">
      <c r="B7" s="106" t="s">
        <v>28</v>
      </c>
      <c r="C7" s="136"/>
      <c r="D7" s="135"/>
      <c r="E7" s="180"/>
      <c r="F7" s="106" t="s">
        <v>28</v>
      </c>
      <c r="G7" s="136"/>
      <c r="H7" s="135"/>
      <c r="I7" s="135"/>
      <c r="J7" s="135"/>
      <c r="K7" s="92"/>
      <c r="L7" s="136"/>
      <c r="N7" s="106" t="s">
        <v>28</v>
      </c>
      <c r="O7" s="136"/>
      <c r="P7" s="135"/>
      <c r="Q7" s="135"/>
      <c r="R7" s="135"/>
      <c r="S7" s="92"/>
      <c r="T7" s="136"/>
    </row>
    <row r="8" spans="2:20">
      <c r="B8" s="5" t="s">
        <v>115</v>
      </c>
      <c r="C8" s="136"/>
      <c r="D8" s="86">
        <f>'Budget (CLSP)'!Y10</f>
        <v>0</v>
      </c>
      <c r="E8" s="180"/>
      <c r="F8" s="5" t="s">
        <v>115</v>
      </c>
      <c r="G8" s="136"/>
      <c r="H8" s="86">
        <f>'FR1 CLSP+P'!BX8</f>
        <v>0</v>
      </c>
      <c r="I8" s="134">
        <f>'FR1 CLSP+P'!BY8</f>
        <v>0</v>
      </c>
      <c r="J8" s="135"/>
      <c r="K8" s="92"/>
      <c r="L8" s="136"/>
      <c r="N8" s="5" t="s">
        <v>115</v>
      </c>
      <c r="O8" s="136"/>
      <c r="P8" s="134">
        <f>'FR2 CLSP+P '!BW8</f>
        <v>0</v>
      </c>
      <c r="Q8" s="134">
        <f>'FR2 CLSP+P '!BX8</f>
        <v>0</v>
      </c>
      <c r="R8" s="135"/>
      <c r="S8" s="92"/>
      <c r="T8" s="136"/>
    </row>
    <row r="9" spans="2:20">
      <c r="B9" s="5" t="s">
        <v>116</v>
      </c>
      <c r="C9" s="136"/>
      <c r="D9" s="86">
        <f>'Budget (CLSP)'!Y11</f>
        <v>0</v>
      </c>
      <c r="E9" s="180"/>
      <c r="F9" s="5" t="s">
        <v>116</v>
      </c>
      <c r="G9" s="136"/>
      <c r="H9" s="86">
        <f>'FR1 CLSP+P'!BX9</f>
        <v>0</v>
      </c>
      <c r="I9" s="134">
        <f>'FR1 CLSP+P'!BY9</f>
        <v>0</v>
      </c>
      <c r="J9" s="135"/>
      <c r="K9" s="92"/>
      <c r="L9" s="136"/>
      <c r="N9" s="5" t="s">
        <v>116</v>
      </c>
      <c r="O9" s="136"/>
      <c r="P9" s="134">
        <f>'FR2 CLSP+P '!BW9</f>
        <v>0</v>
      </c>
      <c r="Q9" s="134">
        <f>'FR2 CLSP+P '!BX9</f>
        <v>0</v>
      </c>
      <c r="R9" s="135"/>
      <c r="S9" s="92"/>
      <c r="T9" s="136"/>
    </row>
    <row r="10" spans="2:20">
      <c r="B10" s="5" t="s">
        <v>31</v>
      </c>
      <c r="C10" s="181"/>
      <c r="D10" s="86">
        <f>'Budget (CLSP)'!Y12</f>
        <v>0</v>
      </c>
      <c r="E10" s="180"/>
      <c r="F10" s="5" t="s">
        <v>31</v>
      </c>
      <c r="G10" s="136"/>
      <c r="H10" s="86">
        <f>'FR1 CLSP+P'!BX10</f>
        <v>0</v>
      </c>
      <c r="I10" s="134">
        <f>'FR1 CLSP+P'!BY10</f>
        <v>0</v>
      </c>
      <c r="J10" s="135"/>
      <c r="K10" s="92"/>
      <c r="L10" s="136"/>
      <c r="N10" s="5" t="s">
        <v>31</v>
      </c>
      <c r="O10" s="136"/>
      <c r="P10" s="134">
        <f>'FR2 CLSP+P '!BW10</f>
        <v>0</v>
      </c>
      <c r="Q10" s="134">
        <f>'FR2 CLSP+P '!BX10</f>
        <v>0</v>
      </c>
      <c r="R10" s="135"/>
      <c r="S10" s="92"/>
      <c r="T10" s="136"/>
    </row>
    <row r="11" spans="2:20">
      <c r="B11" s="5" t="s">
        <v>32</v>
      </c>
      <c r="C11" s="181"/>
      <c r="D11" s="86">
        <f>'Budget (CLSP)'!Y13</f>
        <v>0</v>
      </c>
      <c r="E11" s="180"/>
      <c r="F11" s="5" t="s">
        <v>32</v>
      </c>
      <c r="G11" s="136"/>
      <c r="H11" s="86">
        <f>'FR1 CLSP+P'!BX11</f>
        <v>0</v>
      </c>
      <c r="I11" s="134">
        <f>'FR1 CLSP+P'!BY11</f>
        <v>0</v>
      </c>
      <c r="J11" s="135"/>
      <c r="K11" s="92"/>
      <c r="L11" s="136"/>
      <c r="N11" s="5" t="s">
        <v>32</v>
      </c>
      <c r="O11" s="136"/>
      <c r="P11" s="134">
        <f>'FR2 CLSP+P '!BW11</f>
        <v>0</v>
      </c>
      <c r="Q11" s="134">
        <f>'FR2 CLSP+P '!BX11</f>
        <v>0</v>
      </c>
      <c r="R11" s="135"/>
      <c r="S11" s="92"/>
      <c r="T11" s="136"/>
    </row>
    <row r="12" spans="2:20">
      <c r="B12" s="92"/>
      <c r="C12" s="136"/>
      <c r="D12" s="128"/>
      <c r="E12" s="180"/>
      <c r="F12" s="92"/>
      <c r="G12" s="136"/>
      <c r="H12" s="114"/>
      <c r="I12" s="135"/>
      <c r="J12" s="135"/>
      <c r="K12" s="92"/>
      <c r="L12" s="136"/>
      <c r="N12" s="92"/>
      <c r="O12" s="136"/>
      <c r="P12" s="114"/>
      <c r="Q12" s="135"/>
      <c r="R12" s="135"/>
      <c r="S12" s="92"/>
      <c r="T12" s="136"/>
    </row>
    <row r="13" spans="2:20">
      <c r="B13" s="142" t="s">
        <v>117</v>
      </c>
      <c r="C13" s="123"/>
      <c r="D13" s="87"/>
      <c r="E13" s="180"/>
      <c r="F13" s="142" t="s">
        <v>117</v>
      </c>
      <c r="G13" s="123"/>
      <c r="H13" s="87"/>
      <c r="I13" s="87"/>
      <c r="J13" s="87"/>
      <c r="K13" s="96"/>
      <c r="L13" s="123"/>
      <c r="N13" s="142" t="s">
        <v>117</v>
      </c>
      <c r="O13" s="123"/>
      <c r="P13" s="87"/>
      <c r="Q13" s="87"/>
      <c r="R13" s="87"/>
      <c r="S13" s="96"/>
      <c r="T13" s="123"/>
    </row>
    <row r="14" spans="2:20">
      <c r="B14" s="5" t="s">
        <v>34</v>
      </c>
      <c r="C14" s="123"/>
      <c r="D14" s="86">
        <f>'Budget (CLSP)'!Y16</f>
        <v>0</v>
      </c>
      <c r="E14" s="180"/>
      <c r="F14" s="5" t="s">
        <v>34</v>
      </c>
      <c r="G14" s="123"/>
      <c r="H14" s="86">
        <f>'FR1 CLSP+P'!BX14</f>
        <v>0</v>
      </c>
      <c r="I14" s="134">
        <f>'FR1 CLSP+P'!BY14</f>
        <v>0</v>
      </c>
      <c r="J14" s="134">
        <f t="shared" ref="J14:J18" si="0">I14-H14</f>
        <v>0</v>
      </c>
      <c r="K14" s="88" t="str">
        <f>IF(H14="","",IFERROR(ABS(J14/I14),""))</f>
        <v/>
      </c>
      <c r="L14" s="123"/>
      <c r="N14" s="5" t="s">
        <v>34</v>
      </c>
      <c r="O14" s="123"/>
      <c r="P14" s="134">
        <f>'FR2 CLSP+P '!BW14</f>
        <v>0</v>
      </c>
      <c r="Q14" s="134">
        <f>'FR2 CLSP+P '!BX14</f>
        <v>0</v>
      </c>
      <c r="R14" s="134">
        <f t="shared" ref="R14:R18" si="1">Q14-P14</f>
        <v>0</v>
      </c>
      <c r="S14" s="88" t="str">
        <f>IF(P14="","",IFERROR(ABS(R14/Q14),""))</f>
        <v/>
      </c>
      <c r="T14" s="123"/>
    </row>
    <row r="15" spans="2:20">
      <c r="B15" s="5" t="s">
        <v>118</v>
      </c>
      <c r="C15" s="123"/>
      <c r="D15" s="86">
        <f>'Budget (CLSP)'!Y17</f>
        <v>0</v>
      </c>
      <c r="E15" s="180"/>
      <c r="F15" s="5" t="s">
        <v>118</v>
      </c>
      <c r="G15" s="123"/>
      <c r="H15" s="86">
        <f>'FR1 CLSP+P'!BX15</f>
        <v>0</v>
      </c>
      <c r="I15" s="134">
        <f>'FR1 CLSP+P'!BY15</f>
        <v>0</v>
      </c>
      <c r="J15" s="134">
        <f t="shared" si="0"/>
        <v>0</v>
      </c>
      <c r="K15" s="88" t="str">
        <f t="shared" ref="K15:K18" si="2">IF(H15="","",IFERROR(ABS(J15/I15),""))</f>
        <v/>
      </c>
      <c r="L15" s="123"/>
      <c r="N15" s="5" t="s">
        <v>118</v>
      </c>
      <c r="O15" s="123"/>
      <c r="P15" s="134">
        <f>'FR2 CLSP+P '!BW15</f>
        <v>0</v>
      </c>
      <c r="Q15" s="134">
        <f>'FR2 CLSP+P '!BX15</f>
        <v>0</v>
      </c>
      <c r="R15" s="134">
        <f t="shared" si="1"/>
        <v>0</v>
      </c>
      <c r="S15" s="88" t="str">
        <f t="shared" ref="S15:S18" si="3">IF(P15="","",IFERROR(ABS(R15/Q15),""))</f>
        <v/>
      </c>
      <c r="T15" s="123"/>
    </row>
    <row r="16" spans="2:20">
      <c r="B16" s="5" t="s">
        <v>36</v>
      </c>
      <c r="C16" s="123"/>
      <c r="D16" s="86">
        <f>'Budget (CLSP)'!Y18</f>
        <v>0</v>
      </c>
      <c r="E16" s="180"/>
      <c r="F16" s="5" t="s">
        <v>36</v>
      </c>
      <c r="G16" s="123"/>
      <c r="H16" s="86">
        <f>'FR1 CLSP+P'!BX16</f>
        <v>0</v>
      </c>
      <c r="I16" s="134">
        <f>'FR1 CLSP+P'!BY16</f>
        <v>0</v>
      </c>
      <c r="J16" s="134">
        <f t="shared" si="0"/>
        <v>0</v>
      </c>
      <c r="K16" s="88" t="str">
        <f t="shared" si="2"/>
        <v/>
      </c>
      <c r="L16" s="123"/>
      <c r="N16" s="5" t="s">
        <v>36</v>
      </c>
      <c r="O16" s="123"/>
      <c r="P16" s="134">
        <f>'FR2 CLSP+P '!BW16</f>
        <v>0</v>
      </c>
      <c r="Q16" s="134">
        <f>'FR2 CLSP+P '!BX16</f>
        <v>0</v>
      </c>
      <c r="R16" s="134">
        <f t="shared" si="1"/>
        <v>0</v>
      </c>
      <c r="S16" s="88" t="str">
        <f t="shared" si="3"/>
        <v/>
      </c>
      <c r="T16" s="123"/>
    </row>
    <row r="17" spans="2:20">
      <c r="B17" s="5" t="s">
        <v>37</v>
      </c>
      <c r="C17" s="123"/>
      <c r="D17" s="86">
        <f>'Budget (CLSP)'!Y19</f>
        <v>0</v>
      </c>
      <c r="E17" s="180"/>
      <c r="F17" s="5" t="s">
        <v>37</v>
      </c>
      <c r="G17" s="123"/>
      <c r="H17" s="86">
        <f>'FR1 CLSP+P'!BX17</f>
        <v>0</v>
      </c>
      <c r="I17" s="134">
        <f>'FR1 CLSP+P'!BY17</f>
        <v>0</v>
      </c>
      <c r="J17" s="134">
        <f t="shared" si="0"/>
        <v>0</v>
      </c>
      <c r="K17" s="88" t="str">
        <f t="shared" si="2"/>
        <v/>
      </c>
      <c r="L17" s="123"/>
      <c r="N17" s="5" t="s">
        <v>37</v>
      </c>
      <c r="O17" s="123"/>
      <c r="P17" s="134">
        <f>'FR2 CLSP+P '!BW17</f>
        <v>0</v>
      </c>
      <c r="Q17" s="134">
        <f>'FR2 CLSP+P '!BX17</f>
        <v>0</v>
      </c>
      <c r="R17" s="134">
        <f t="shared" si="1"/>
        <v>0</v>
      </c>
      <c r="S17" s="88" t="str">
        <f t="shared" si="3"/>
        <v/>
      </c>
      <c r="T17" s="123"/>
    </row>
    <row r="18" spans="2:20">
      <c r="B18" s="5" t="s">
        <v>120</v>
      </c>
      <c r="C18" s="123"/>
      <c r="D18" s="86">
        <f>'Budget (CLSP)'!Y20</f>
        <v>0</v>
      </c>
      <c r="E18" s="180"/>
      <c r="F18" s="5" t="s">
        <v>120</v>
      </c>
      <c r="G18" s="123"/>
      <c r="H18" s="86">
        <f>'FR1 CLSP+P'!BX18</f>
        <v>0</v>
      </c>
      <c r="I18" s="134">
        <f>'FR1 CLSP+P'!BY18</f>
        <v>0</v>
      </c>
      <c r="J18" s="134">
        <f t="shared" si="0"/>
        <v>0</v>
      </c>
      <c r="K18" s="88" t="str">
        <f t="shared" si="2"/>
        <v/>
      </c>
      <c r="L18" s="123"/>
      <c r="N18" s="5" t="s">
        <v>120</v>
      </c>
      <c r="O18" s="123"/>
      <c r="P18" s="134">
        <f>'FR2 CLSP+P '!BW18</f>
        <v>0</v>
      </c>
      <c r="Q18" s="134">
        <f>'FR2 CLSP+P '!BX18</f>
        <v>0</v>
      </c>
      <c r="R18" s="134">
        <f t="shared" si="1"/>
        <v>0</v>
      </c>
      <c r="S18" s="88" t="str">
        <f t="shared" si="3"/>
        <v/>
      </c>
      <c r="T18" s="123"/>
    </row>
    <row r="19" spans="2:20">
      <c r="B19" s="5"/>
      <c r="C19" s="123"/>
      <c r="D19" s="87"/>
      <c r="E19" s="180"/>
      <c r="F19" s="5"/>
      <c r="G19" s="123"/>
      <c r="H19" s="2"/>
      <c r="I19" s="7"/>
      <c r="J19" s="2"/>
      <c r="K19" s="97"/>
      <c r="L19" s="123"/>
      <c r="N19" s="5"/>
      <c r="O19" s="123"/>
      <c r="P19" s="2"/>
      <c r="Q19" s="7"/>
      <c r="R19" s="2"/>
      <c r="S19" s="97"/>
      <c r="T19" s="123"/>
    </row>
    <row r="20" spans="2:20">
      <c r="B20" s="52" t="s">
        <v>157</v>
      </c>
      <c r="C20" s="123"/>
      <c r="D20" s="86">
        <f>'Budget (CLSP)'!Y22</f>
        <v>0</v>
      </c>
      <c r="E20" s="180"/>
      <c r="F20" s="52" t="str">
        <f>'FR1 CLSP+P'!BV20</f>
        <v>Total half-year CLSP income in 2025-26</v>
      </c>
      <c r="G20" s="123"/>
      <c r="H20" s="158">
        <f>SUM(H8:H11,H14:H18)</f>
        <v>0</v>
      </c>
      <c r="I20" s="158">
        <f>SUM(I8:I11,I14:I18)</f>
        <v>0</v>
      </c>
      <c r="J20" s="182">
        <f t="shared" ref="J20" si="4">I20-H20</f>
        <v>0</v>
      </c>
      <c r="K20" s="183">
        <f t="shared" ref="K20:K22" si="5">IF(H20=0,0,IFERROR(ABS(J20/I20),""))</f>
        <v>0</v>
      </c>
      <c r="L20" s="123"/>
      <c r="N20" s="52" t="str">
        <f>'FR2 CLSP+P '!C20</f>
        <v>B.Total CLSP income in 2025-26</v>
      </c>
      <c r="O20" s="123"/>
      <c r="P20" s="158">
        <f>SUM(P8:P11,P14:P18)</f>
        <v>0</v>
      </c>
      <c r="Q20" s="158">
        <f>SUM(Q8:Q11,Q14:Q18)</f>
        <v>0</v>
      </c>
      <c r="R20" s="134">
        <f>Q20-P20</f>
        <v>0</v>
      </c>
      <c r="S20" s="88" t="str">
        <f>IF(P20="","",IFERROR(ABS(R20/Q20),""))</f>
        <v/>
      </c>
      <c r="T20" s="123"/>
    </row>
    <row r="21" spans="2:20">
      <c r="B21" s="9"/>
      <c r="C21" s="123"/>
      <c r="D21" s="87"/>
      <c r="E21" s="180"/>
      <c r="F21" s="9"/>
      <c r="G21" s="123"/>
      <c r="H21" s="2"/>
      <c r="I21" s="2"/>
      <c r="J21" s="2"/>
      <c r="K21" s="97"/>
      <c r="L21" s="123"/>
      <c r="N21" s="9"/>
      <c r="O21" s="123"/>
      <c r="P21" s="2"/>
      <c r="Q21" s="2"/>
      <c r="R21" s="2"/>
      <c r="S21" s="97"/>
      <c r="T21" s="123"/>
    </row>
    <row r="22" spans="2:20" s="133" customFormat="1">
      <c r="B22" s="25" t="s">
        <v>138</v>
      </c>
      <c r="C22" s="136"/>
      <c r="D22" s="86">
        <f>'Budget (CLSP)'!Y24</f>
        <v>0</v>
      </c>
      <c r="E22" s="180"/>
      <c r="F22" s="25" t="s">
        <v>138</v>
      </c>
      <c r="G22" s="136"/>
      <c r="H22" s="158">
        <f>SUM(H5,H8:H11,H14:H18)</f>
        <v>0</v>
      </c>
      <c r="I22" s="158">
        <f>SUM(I5,I8:I11,I14:I18)</f>
        <v>0</v>
      </c>
      <c r="J22" s="182">
        <f>I22-H22</f>
        <v>0</v>
      </c>
      <c r="K22" s="183">
        <f t="shared" si="5"/>
        <v>0</v>
      </c>
      <c r="L22" s="136"/>
      <c r="N22" s="25" t="s">
        <v>138</v>
      </c>
      <c r="O22" s="136"/>
      <c r="P22" s="158">
        <f>SUM(P5,P8:P11,P14:P18)</f>
        <v>0</v>
      </c>
      <c r="Q22" s="158">
        <f>SUM(Q5,Q8:Q11,Q14:Q18)</f>
        <v>0</v>
      </c>
      <c r="R22" s="182">
        <f>Q22-P22</f>
        <v>0</v>
      </c>
      <c r="S22" s="183" t="str">
        <f t="shared" ref="S22" si="6">IF(P22="","",IFERROR(ABS(R22/Q22),""))</f>
        <v/>
      </c>
      <c r="T22" s="136"/>
    </row>
    <row r="23" spans="2:20">
      <c r="B23" s="38"/>
      <c r="C23" s="152"/>
      <c r="D23" s="38"/>
      <c r="E23" s="180"/>
      <c r="F23" s="38"/>
      <c r="G23" s="152"/>
      <c r="H23" s="38"/>
      <c r="I23" s="38"/>
      <c r="J23" s="38"/>
      <c r="K23" s="150"/>
      <c r="L23" s="152"/>
      <c r="N23" s="38"/>
      <c r="O23" s="152"/>
      <c r="P23" s="38"/>
      <c r="Q23" s="149"/>
      <c r="R23" s="38"/>
      <c r="S23" s="150"/>
      <c r="T23" s="152"/>
    </row>
    <row r="24" spans="2:20">
      <c r="B24" s="36"/>
      <c r="C24" s="156"/>
      <c r="D24" s="36"/>
      <c r="E24" s="180"/>
      <c r="F24" s="36"/>
      <c r="G24" s="156"/>
      <c r="H24" s="36"/>
      <c r="I24" s="36"/>
      <c r="J24" s="36"/>
      <c r="K24" s="154"/>
      <c r="L24" s="156"/>
      <c r="N24" s="36"/>
      <c r="O24" s="156"/>
      <c r="P24" s="36"/>
      <c r="Q24" s="153"/>
      <c r="R24" s="36"/>
      <c r="S24" s="154"/>
      <c r="T24" s="156"/>
    </row>
    <row r="25" spans="2:20">
      <c r="B25" s="2"/>
      <c r="C25" s="123"/>
      <c r="D25" s="2"/>
      <c r="E25" s="180"/>
      <c r="F25" s="2"/>
      <c r="G25" s="123"/>
      <c r="H25" s="2"/>
      <c r="I25" s="2"/>
      <c r="J25" s="2"/>
      <c r="K25" s="97"/>
      <c r="L25" s="123"/>
      <c r="N25" s="2"/>
      <c r="O25" s="123"/>
      <c r="P25" s="2"/>
      <c r="Q25" s="7"/>
      <c r="R25" s="2"/>
      <c r="S25" s="97"/>
      <c r="T25" s="123"/>
    </row>
    <row r="26" spans="2:20">
      <c r="B26" s="5" t="s">
        <v>41</v>
      </c>
      <c r="C26" s="123"/>
      <c r="D26" s="86">
        <f>'Budget (CLSP)'!Y28</f>
        <v>0</v>
      </c>
      <c r="E26" s="180"/>
      <c r="F26" s="5" t="s">
        <v>41</v>
      </c>
      <c r="G26" s="123"/>
      <c r="H26" s="86">
        <f>'FR1 CLSP+P'!BX26</f>
        <v>0</v>
      </c>
      <c r="I26" s="134">
        <f>'FR1 CLSP+P'!BY26</f>
        <v>0</v>
      </c>
      <c r="J26" s="134">
        <f t="shared" ref="J26:J29" si="7">I26-H26</f>
        <v>0</v>
      </c>
      <c r="K26" s="88">
        <f t="shared" ref="K26:K31" si="8">IF(H26=0,0,IFERROR(ABS(J26/I26),""))</f>
        <v>0</v>
      </c>
      <c r="L26" s="123"/>
      <c r="N26" s="5" t="s">
        <v>41</v>
      </c>
      <c r="O26" s="123"/>
      <c r="P26" s="134">
        <f>'FR2 CLSP+P '!BW26</f>
        <v>0</v>
      </c>
      <c r="Q26" s="134">
        <f>'FR2 CLSP+P '!BX26</f>
        <v>0</v>
      </c>
      <c r="R26" s="134">
        <f t="shared" ref="R26:R29" si="9">Q26-P26</f>
        <v>0</v>
      </c>
      <c r="S26" s="88" t="str">
        <f t="shared" ref="S26:S29" si="10">IF(P26="","",IFERROR(ABS(R26/Q26),""))</f>
        <v/>
      </c>
      <c r="T26" s="123"/>
    </row>
    <row r="27" spans="2:20">
      <c r="B27" s="5" t="s">
        <v>42</v>
      </c>
      <c r="C27" s="123"/>
      <c r="D27" s="86">
        <f>'Budget (CLSP)'!Y29</f>
        <v>0</v>
      </c>
      <c r="E27" s="180"/>
      <c r="F27" s="5" t="s">
        <v>42</v>
      </c>
      <c r="G27" s="123"/>
      <c r="H27" s="86">
        <f>'FR1 CLSP+P'!BX27</f>
        <v>0</v>
      </c>
      <c r="I27" s="134">
        <f>'FR1 CLSP+P'!BY27</f>
        <v>0</v>
      </c>
      <c r="J27" s="134">
        <f t="shared" si="7"/>
        <v>0</v>
      </c>
      <c r="K27" s="88">
        <f t="shared" si="8"/>
        <v>0</v>
      </c>
      <c r="L27" s="123"/>
      <c r="N27" s="5" t="s">
        <v>42</v>
      </c>
      <c r="O27" s="123"/>
      <c r="P27" s="134">
        <f>'FR2 CLSP+P '!BW27</f>
        <v>0</v>
      </c>
      <c r="Q27" s="134">
        <f>'FR2 CLSP+P '!BX27</f>
        <v>0</v>
      </c>
      <c r="R27" s="134">
        <f t="shared" si="9"/>
        <v>0</v>
      </c>
      <c r="S27" s="88" t="str">
        <f t="shared" si="10"/>
        <v/>
      </c>
      <c r="T27" s="123"/>
    </row>
    <row r="28" spans="2:20">
      <c r="B28" s="5" t="s">
        <v>43</v>
      </c>
      <c r="C28" s="123"/>
      <c r="D28" s="86">
        <f>'Budget (CLSP)'!Y30</f>
        <v>0</v>
      </c>
      <c r="E28" s="180"/>
      <c r="F28" s="5" t="s">
        <v>43</v>
      </c>
      <c r="G28" s="123"/>
      <c r="H28" s="86">
        <f>'FR1 CLSP+P'!BX28</f>
        <v>0</v>
      </c>
      <c r="I28" s="134">
        <f>'FR1 CLSP+P'!BY28</f>
        <v>0</v>
      </c>
      <c r="J28" s="134">
        <f t="shared" si="7"/>
        <v>0</v>
      </c>
      <c r="K28" s="88">
        <f t="shared" si="8"/>
        <v>0</v>
      </c>
      <c r="L28" s="123"/>
      <c r="N28" s="5" t="s">
        <v>43</v>
      </c>
      <c r="O28" s="123"/>
      <c r="P28" s="134">
        <f>'FR2 CLSP+P '!BW28</f>
        <v>0</v>
      </c>
      <c r="Q28" s="134">
        <f>'FR2 CLSP+P '!BX28</f>
        <v>0</v>
      </c>
      <c r="R28" s="134">
        <f t="shared" si="9"/>
        <v>0</v>
      </c>
      <c r="S28" s="88" t="str">
        <f t="shared" si="10"/>
        <v/>
      </c>
      <c r="T28" s="123"/>
    </row>
    <row r="29" spans="2:20" s="133" customFormat="1">
      <c r="B29" s="25" t="s">
        <v>122</v>
      </c>
      <c r="C29" s="136"/>
      <c r="D29" s="86">
        <f>'Budget (CLSP)'!Y31</f>
        <v>0</v>
      </c>
      <c r="E29" s="180"/>
      <c r="F29" s="25" t="s">
        <v>122</v>
      </c>
      <c r="G29" s="136"/>
      <c r="H29" s="158">
        <f>'FR1 CLSP+P'!BX29</f>
        <v>0</v>
      </c>
      <c r="I29" s="26">
        <f>SUM(I26:I28)</f>
        <v>0</v>
      </c>
      <c r="J29" s="182">
        <f t="shared" si="7"/>
        <v>0</v>
      </c>
      <c r="K29" s="183">
        <f t="shared" si="8"/>
        <v>0</v>
      </c>
      <c r="L29" s="136"/>
      <c r="N29" s="25" t="s">
        <v>122</v>
      </c>
      <c r="O29" s="136"/>
      <c r="P29" s="26">
        <f>SUM(P26:P28)</f>
        <v>0</v>
      </c>
      <c r="Q29" s="26">
        <f>SUM(Q26:Q28)</f>
        <v>0</v>
      </c>
      <c r="R29" s="182">
        <f t="shared" si="9"/>
        <v>0</v>
      </c>
      <c r="S29" s="183" t="str">
        <f t="shared" si="10"/>
        <v/>
      </c>
      <c r="T29" s="136"/>
    </row>
    <row r="30" spans="2:20">
      <c r="B30" s="2"/>
      <c r="C30" s="123"/>
      <c r="D30" s="2"/>
      <c r="E30" s="180"/>
      <c r="F30" s="2"/>
      <c r="G30" s="123"/>
      <c r="H30" s="2"/>
      <c r="I30" s="2"/>
      <c r="J30" s="2"/>
      <c r="K30" s="97"/>
      <c r="L30" s="123"/>
      <c r="N30" s="2"/>
      <c r="O30" s="123"/>
      <c r="P30" s="2"/>
      <c r="Q30" s="7"/>
      <c r="R30" s="2"/>
      <c r="S30" s="97"/>
      <c r="T30" s="123"/>
    </row>
    <row r="31" spans="2:20">
      <c r="B31" s="5" t="str">
        <f>'Budget (CLSP)'!C33</f>
        <v>Rent (amortised)</v>
      </c>
      <c r="C31" s="123"/>
      <c r="D31" s="86">
        <f>'Budget (CLSP)'!Y33</f>
        <v>0</v>
      </c>
      <c r="E31" s="180"/>
      <c r="F31" s="5" t="str">
        <f>B31</f>
        <v>Rent (amortised)</v>
      </c>
      <c r="G31" s="123"/>
      <c r="H31" s="86">
        <f>'FR1 CLSP+P'!BX31</f>
        <v>0</v>
      </c>
      <c r="I31" s="134">
        <f>'FR1 CLSP+P'!BY31</f>
        <v>0</v>
      </c>
      <c r="J31" s="134">
        <f t="shared" ref="J31:J51" si="11">I31-H31</f>
        <v>0</v>
      </c>
      <c r="K31" s="88">
        <f t="shared" si="8"/>
        <v>0</v>
      </c>
      <c r="L31" s="123"/>
      <c r="N31" s="5" t="str">
        <f>F31</f>
        <v>Rent (amortised)</v>
      </c>
      <c r="O31" s="123"/>
      <c r="P31" s="134">
        <f>'FR2 CLSP+P '!BW31</f>
        <v>0</v>
      </c>
      <c r="Q31" s="134">
        <f>'FR2 CLSP+P '!BX31</f>
        <v>0</v>
      </c>
      <c r="R31" s="134">
        <f t="shared" ref="R31:R49" si="12">Q31-P31</f>
        <v>0</v>
      </c>
      <c r="S31" s="88" t="str">
        <f t="shared" ref="S31:S49" si="13">IF(P31="","",IFERROR(ABS(R31/Q31),""))</f>
        <v/>
      </c>
      <c r="T31" s="123"/>
    </row>
    <row r="32" spans="2:20">
      <c r="B32" s="5" t="str">
        <f>'Budget (CLSP)'!C34</f>
        <v>Repairs and Maintenance</v>
      </c>
      <c r="C32" s="123"/>
      <c r="D32" s="86">
        <f>'Budget (CLSP)'!Y34</f>
        <v>0</v>
      </c>
      <c r="E32" s="180"/>
      <c r="F32" s="5" t="str">
        <f t="shared" ref="F32:F48" si="14">B32</f>
        <v>Repairs and Maintenance</v>
      </c>
      <c r="G32" s="123"/>
      <c r="H32" s="86">
        <f>'FR1 CLSP+P'!BX32</f>
        <v>0</v>
      </c>
      <c r="I32" s="134">
        <f>'FR1 CLSP+P'!BY32</f>
        <v>0</v>
      </c>
      <c r="J32" s="134">
        <f t="shared" si="11"/>
        <v>0</v>
      </c>
      <c r="K32" s="88" t="str">
        <f t="shared" ref="K32:K51" si="15">IF(H32="","",IFERROR(ABS(J32/I32),""))</f>
        <v/>
      </c>
      <c r="L32" s="123"/>
      <c r="N32" s="5" t="str">
        <f t="shared" ref="N32:N48" si="16">F32</f>
        <v>Repairs and Maintenance</v>
      </c>
      <c r="O32" s="123"/>
      <c r="P32" s="134">
        <f>'FR2 CLSP+P '!BW32</f>
        <v>0</v>
      </c>
      <c r="Q32" s="134">
        <f>'FR2 CLSP+P '!BX32</f>
        <v>0</v>
      </c>
      <c r="R32" s="134">
        <f t="shared" si="12"/>
        <v>0</v>
      </c>
      <c r="S32" s="88" t="str">
        <f t="shared" si="13"/>
        <v/>
      </c>
      <c r="T32" s="123"/>
    </row>
    <row r="33" spans="2:20">
      <c r="B33" s="5" t="str">
        <f>'Budget (CLSP)'!C35</f>
        <v>Other Premises Costs</v>
      </c>
      <c r="C33" s="123"/>
      <c r="D33" s="86">
        <f>'Budget (CLSP)'!Y35</f>
        <v>0</v>
      </c>
      <c r="E33" s="180"/>
      <c r="F33" s="5" t="str">
        <f t="shared" si="14"/>
        <v>Other Premises Costs</v>
      </c>
      <c r="G33" s="123"/>
      <c r="H33" s="86">
        <f>'FR1 CLSP+P'!BX33</f>
        <v>0</v>
      </c>
      <c r="I33" s="134">
        <f>'FR1 CLSP+P'!BY33</f>
        <v>0</v>
      </c>
      <c r="J33" s="134">
        <f t="shared" si="11"/>
        <v>0</v>
      </c>
      <c r="K33" s="88" t="str">
        <f t="shared" si="15"/>
        <v/>
      </c>
      <c r="L33" s="123"/>
      <c r="N33" s="5" t="str">
        <f t="shared" si="16"/>
        <v>Other Premises Costs</v>
      </c>
      <c r="O33" s="123"/>
      <c r="P33" s="134">
        <f>'FR2 CLSP+P '!BW33</f>
        <v>0</v>
      </c>
      <c r="Q33" s="134">
        <f>'FR2 CLSP+P '!BX33</f>
        <v>0</v>
      </c>
      <c r="R33" s="134">
        <f t="shared" si="12"/>
        <v>0</v>
      </c>
      <c r="S33" s="88" t="str">
        <f t="shared" si="13"/>
        <v/>
      </c>
      <c r="T33" s="123"/>
    </row>
    <row r="34" spans="2:20">
      <c r="B34" s="5" t="str">
        <f>'Budget (CLSP)'!C36</f>
        <v>Staff Training</v>
      </c>
      <c r="C34" s="123"/>
      <c r="D34" s="86">
        <f>'Budget (CLSP)'!Y36</f>
        <v>0</v>
      </c>
      <c r="E34" s="180"/>
      <c r="F34" s="5" t="str">
        <f t="shared" si="14"/>
        <v>Staff Training</v>
      </c>
      <c r="G34" s="123"/>
      <c r="H34" s="86">
        <f>'FR1 CLSP+P'!BX34</f>
        <v>0</v>
      </c>
      <c r="I34" s="134">
        <f>'FR1 CLSP+P'!BY34</f>
        <v>0</v>
      </c>
      <c r="J34" s="134">
        <f t="shared" si="11"/>
        <v>0</v>
      </c>
      <c r="K34" s="88" t="str">
        <f t="shared" si="15"/>
        <v/>
      </c>
      <c r="L34" s="123"/>
      <c r="N34" s="5" t="str">
        <f t="shared" si="16"/>
        <v>Staff Training</v>
      </c>
      <c r="O34" s="123"/>
      <c r="P34" s="134">
        <f>'FR2 CLSP+P '!BW34</f>
        <v>0</v>
      </c>
      <c r="Q34" s="134">
        <f>'FR2 CLSP+P '!BX34</f>
        <v>0</v>
      </c>
      <c r="R34" s="134">
        <f t="shared" si="12"/>
        <v>0</v>
      </c>
      <c r="S34" s="88" t="str">
        <f t="shared" si="13"/>
        <v/>
      </c>
      <c r="T34" s="123"/>
    </row>
    <row r="35" spans="2:20">
      <c r="B35" s="5" t="str">
        <f>'Budget (CLSP)'!C37</f>
        <v>Staff Recruitment</v>
      </c>
      <c r="C35" s="123"/>
      <c r="D35" s="86">
        <f>'Budget (CLSP)'!Y37</f>
        <v>0</v>
      </c>
      <c r="E35" s="180"/>
      <c r="F35" s="5" t="str">
        <f t="shared" si="14"/>
        <v>Staff Recruitment</v>
      </c>
      <c r="G35" s="123"/>
      <c r="H35" s="86">
        <f>'FR1 CLSP+P'!BX35</f>
        <v>0</v>
      </c>
      <c r="I35" s="134">
        <f>'FR1 CLSP+P'!BY35</f>
        <v>0</v>
      </c>
      <c r="J35" s="134">
        <f t="shared" si="11"/>
        <v>0</v>
      </c>
      <c r="K35" s="88" t="str">
        <f t="shared" si="15"/>
        <v/>
      </c>
      <c r="L35" s="123"/>
      <c r="N35" s="5" t="str">
        <f t="shared" si="16"/>
        <v>Staff Recruitment</v>
      </c>
      <c r="O35" s="123"/>
      <c r="P35" s="134">
        <f>'FR2 CLSP+P '!BW35</f>
        <v>0</v>
      </c>
      <c r="Q35" s="134">
        <f>'FR2 CLSP+P '!BX35</f>
        <v>0</v>
      </c>
      <c r="R35" s="134">
        <f t="shared" si="12"/>
        <v>0</v>
      </c>
      <c r="S35" s="88" t="str">
        <f t="shared" si="13"/>
        <v/>
      </c>
      <c r="T35" s="123"/>
    </row>
    <row r="36" spans="2:20">
      <c r="B36" s="5" t="str">
        <f>'Budget (CLSP)'!C38</f>
        <v>Communications</v>
      </c>
      <c r="C36" s="123"/>
      <c r="D36" s="86">
        <f>'Budget (CLSP)'!Y38</f>
        <v>0</v>
      </c>
      <c r="E36" s="180"/>
      <c r="F36" s="5" t="str">
        <f t="shared" si="14"/>
        <v>Communications</v>
      </c>
      <c r="G36" s="123"/>
      <c r="H36" s="86">
        <f>'FR1 CLSP+P'!BX36</f>
        <v>0</v>
      </c>
      <c r="I36" s="134">
        <f>'FR1 CLSP+P'!BY36</f>
        <v>0</v>
      </c>
      <c r="J36" s="134">
        <f t="shared" si="11"/>
        <v>0</v>
      </c>
      <c r="K36" s="88" t="str">
        <f t="shared" si="15"/>
        <v/>
      </c>
      <c r="L36" s="123"/>
      <c r="N36" s="5" t="str">
        <f t="shared" si="16"/>
        <v>Communications</v>
      </c>
      <c r="O36" s="123"/>
      <c r="P36" s="134">
        <f>'FR2 CLSP+P '!BW36</f>
        <v>0</v>
      </c>
      <c r="Q36" s="134">
        <f>'FR2 CLSP+P '!BX36</f>
        <v>0</v>
      </c>
      <c r="R36" s="134">
        <f t="shared" si="12"/>
        <v>0</v>
      </c>
      <c r="S36" s="88" t="str">
        <f t="shared" si="13"/>
        <v/>
      </c>
      <c r="T36" s="123"/>
    </row>
    <row r="37" spans="2:20">
      <c r="B37" s="5" t="str">
        <f>'Budget (CLSP)'!C39</f>
        <v>Office Overheads</v>
      </c>
      <c r="C37" s="123"/>
      <c r="D37" s="86">
        <f>'Budget (CLSP)'!Y39</f>
        <v>0</v>
      </c>
      <c r="E37" s="180"/>
      <c r="F37" s="5" t="str">
        <f t="shared" si="14"/>
        <v>Office Overheads</v>
      </c>
      <c r="G37" s="123"/>
      <c r="H37" s="86">
        <f>'FR1 CLSP+P'!BX37</f>
        <v>0</v>
      </c>
      <c r="I37" s="134">
        <f>'FR1 CLSP+P'!BY37</f>
        <v>0</v>
      </c>
      <c r="J37" s="134">
        <f t="shared" si="11"/>
        <v>0</v>
      </c>
      <c r="K37" s="88" t="str">
        <f t="shared" si="15"/>
        <v/>
      </c>
      <c r="L37" s="123"/>
      <c r="N37" s="5" t="str">
        <f t="shared" si="16"/>
        <v>Office Overheads</v>
      </c>
      <c r="O37" s="123"/>
      <c r="P37" s="134">
        <f>'FR2 CLSP+P '!BW37</f>
        <v>0</v>
      </c>
      <c r="Q37" s="134">
        <f>'FR2 CLSP+P '!BX37</f>
        <v>0</v>
      </c>
      <c r="R37" s="134">
        <f t="shared" si="12"/>
        <v>0</v>
      </c>
      <c r="S37" s="88" t="str">
        <f t="shared" si="13"/>
        <v/>
      </c>
      <c r="T37" s="123"/>
    </row>
    <row r="38" spans="2:20">
      <c r="B38" s="5" t="str">
        <f>'Budget (CLSP)'!C40</f>
        <v>Insurance</v>
      </c>
      <c r="C38" s="123"/>
      <c r="D38" s="86">
        <f>'Budget (CLSP)'!Y40</f>
        <v>0</v>
      </c>
      <c r="E38" s="180"/>
      <c r="F38" s="5" t="str">
        <f t="shared" si="14"/>
        <v>Insurance</v>
      </c>
      <c r="G38" s="123"/>
      <c r="H38" s="86">
        <f>'FR1 CLSP+P'!BX38</f>
        <v>0</v>
      </c>
      <c r="I38" s="134">
        <f>'FR1 CLSP+P'!BY38</f>
        <v>0</v>
      </c>
      <c r="J38" s="134">
        <f t="shared" si="11"/>
        <v>0</v>
      </c>
      <c r="K38" s="88" t="str">
        <f t="shared" si="15"/>
        <v/>
      </c>
      <c r="L38" s="123"/>
      <c r="N38" s="5" t="str">
        <f t="shared" si="16"/>
        <v>Insurance</v>
      </c>
      <c r="O38" s="123"/>
      <c r="P38" s="134">
        <f>'FR2 CLSP+P '!BW38</f>
        <v>0</v>
      </c>
      <c r="Q38" s="134">
        <f>'FR2 CLSP+P '!BX38</f>
        <v>0</v>
      </c>
      <c r="R38" s="134">
        <f t="shared" si="12"/>
        <v>0</v>
      </c>
      <c r="S38" s="88" t="str">
        <f t="shared" si="13"/>
        <v/>
      </c>
      <c r="T38" s="123"/>
    </row>
    <row r="39" spans="2:20">
      <c r="B39" s="5" t="str">
        <f>'Budget (CLSP)'!C41</f>
        <v>Finance, Audit &amp; Accounting Fees</v>
      </c>
      <c r="C39" s="123"/>
      <c r="D39" s="86">
        <f>'Budget (CLSP)'!Y41</f>
        <v>0</v>
      </c>
      <c r="E39" s="180"/>
      <c r="F39" s="5" t="str">
        <f t="shared" si="14"/>
        <v>Finance, Audit &amp; Accounting Fees</v>
      </c>
      <c r="G39" s="123"/>
      <c r="H39" s="86">
        <f>'FR1 CLSP+P'!BX39</f>
        <v>0</v>
      </c>
      <c r="I39" s="134">
        <f>'FR1 CLSP+P'!BY39</f>
        <v>0</v>
      </c>
      <c r="J39" s="134">
        <f t="shared" si="11"/>
        <v>0</v>
      </c>
      <c r="K39" s="88" t="str">
        <f t="shared" si="15"/>
        <v/>
      </c>
      <c r="L39" s="123"/>
      <c r="N39" s="5" t="str">
        <f t="shared" si="16"/>
        <v>Finance, Audit &amp; Accounting Fees</v>
      </c>
      <c r="O39" s="123"/>
      <c r="P39" s="134">
        <f>'FR2 CLSP+P '!BW39</f>
        <v>0</v>
      </c>
      <c r="Q39" s="134">
        <f>'FR2 CLSP+P '!BX39</f>
        <v>0</v>
      </c>
      <c r="R39" s="134">
        <f t="shared" si="12"/>
        <v>0</v>
      </c>
      <c r="S39" s="88" t="str">
        <f t="shared" si="13"/>
        <v/>
      </c>
      <c r="T39" s="123"/>
    </row>
    <row r="40" spans="2:20">
      <c r="B40" s="5" t="str">
        <f>'Budget (CLSP)'!C42</f>
        <v>Library, Resources &amp; Subscriptions</v>
      </c>
      <c r="C40" s="123"/>
      <c r="D40" s="86">
        <f>'Budget (CLSP)'!Y42</f>
        <v>0</v>
      </c>
      <c r="E40" s="180"/>
      <c r="F40" s="5" t="str">
        <f t="shared" si="14"/>
        <v>Library, Resources &amp; Subscriptions</v>
      </c>
      <c r="G40" s="123"/>
      <c r="H40" s="86">
        <f>'FR1 CLSP+P'!BX40</f>
        <v>0</v>
      </c>
      <c r="I40" s="134">
        <f>'FR1 CLSP+P'!BY40</f>
        <v>0</v>
      </c>
      <c r="J40" s="134">
        <f t="shared" si="11"/>
        <v>0</v>
      </c>
      <c r="K40" s="88" t="str">
        <f t="shared" si="15"/>
        <v/>
      </c>
      <c r="L40" s="123"/>
      <c r="N40" s="5" t="str">
        <f t="shared" si="16"/>
        <v>Library, Resources &amp; Subscriptions</v>
      </c>
      <c r="O40" s="123"/>
      <c r="P40" s="134">
        <f>'FR2 CLSP+P '!BW40</f>
        <v>0</v>
      </c>
      <c r="Q40" s="134">
        <f>'FR2 CLSP+P '!BX40</f>
        <v>0</v>
      </c>
      <c r="R40" s="134">
        <f t="shared" si="12"/>
        <v>0</v>
      </c>
      <c r="S40" s="88" t="str">
        <f t="shared" si="13"/>
        <v/>
      </c>
      <c r="T40" s="123"/>
    </row>
    <row r="41" spans="2:20">
      <c r="B41" s="5" t="str">
        <f>'Budget (CLSP)'!C43</f>
        <v>Travel</v>
      </c>
      <c r="C41" s="123"/>
      <c r="D41" s="86">
        <f>'Budget (CLSP)'!Y43</f>
        <v>0</v>
      </c>
      <c r="E41" s="180"/>
      <c r="F41" s="5" t="str">
        <f t="shared" si="14"/>
        <v>Travel</v>
      </c>
      <c r="G41" s="123"/>
      <c r="H41" s="86">
        <f>'FR1 CLSP+P'!BX41</f>
        <v>0</v>
      </c>
      <c r="I41" s="134">
        <f>'FR1 CLSP+P'!BY41</f>
        <v>0</v>
      </c>
      <c r="J41" s="134">
        <f t="shared" si="11"/>
        <v>0</v>
      </c>
      <c r="K41" s="88" t="str">
        <f t="shared" si="15"/>
        <v/>
      </c>
      <c r="L41" s="123"/>
      <c r="N41" s="5" t="str">
        <f t="shared" si="16"/>
        <v>Travel</v>
      </c>
      <c r="O41" s="123"/>
      <c r="P41" s="134">
        <f>'FR2 CLSP+P '!BW41</f>
        <v>0</v>
      </c>
      <c r="Q41" s="134">
        <f>'FR2 CLSP+P '!BX41</f>
        <v>0</v>
      </c>
      <c r="R41" s="134">
        <f t="shared" si="12"/>
        <v>0</v>
      </c>
      <c r="S41" s="88" t="str">
        <f t="shared" si="13"/>
        <v/>
      </c>
      <c r="T41" s="123"/>
    </row>
    <row r="42" spans="2:20">
      <c r="B42" s="5" t="str">
        <f>'Budget (CLSP)'!C44</f>
        <v>Programming and Planning</v>
      </c>
      <c r="C42" s="123"/>
      <c r="D42" s="86">
        <f>'Budget (CLSP)'!Y44</f>
        <v>0</v>
      </c>
      <c r="E42" s="180"/>
      <c r="F42" s="5" t="str">
        <f t="shared" si="14"/>
        <v>Programming and Planning</v>
      </c>
      <c r="G42" s="123"/>
      <c r="H42" s="86">
        <f>'FR1 CLSP+P'!BX42</f>
        <v>0</v>
      </c>
      <c r="I42" s="134">
        <f>'FR1 CLSP+P'!BY42</f>
        <v>0</v>
      </c>
      <c r="J42" s="134">
        <f t="shared" si="11"/>
        <v>0</v>
      </c>
      <c r="K42" s="88" t="str">
        <f t="shared" si="15"/>
        <v/>
      </c>
      <c r="L42" s="123"/>
      <c r="N42" s="5" t="str">
        <f t="shared" si="16"/>
        <v>Programming and Planning</v>
      </c>
      <c r="O42" s="123"/>
      <c r="P42" s="134">
        <f>'FR2 CLSP+P '!BW42</f>
        <v>0</v>
      </c>
      <c r="Q42" s="134">
        <f>'FR2 CLSP+P '!BX42</f>
        <v>0</v>
      </c>
      <c r="R42" s="134">
        <f t="shared" si="12"/>
        <v>0</v>
      </c>
      <c r="S42" s="88" t="str">
        <f t="shared" si="13"/>
        <v/>
      </c>
      <c r="T42" s="123"/>
    </row>
    <row r="43" spans="2:20">
      <c r="B43" s="5" t="str">
        <f>'Budget (CLSP)'!C45</f>
        <v>Client Disbursements</v>
      </c>
      <c r="C43" s="123"/>
      <c r="D43" s="86">
        <f>'Budget (CLSP)'!Y45</f>
        <v>0</v>
      </c>
      <c r="E43" s="180"/>
      <c r="F43" s="5" t="str">
        <f t="shared" si="14"/>
        <v>Client Disbursements</v>
      </c>
      <c r="G43" s="123"/>
      <c r="H43" s="86">
        <f>'FR1 CLSP+P'!BX43</f>
        <v>0</v>
      </c>
      <c r="I43" s="134">
        <f>'FR1 CLSP+P'!BY43</f>
        <v>0</v>
      </c>
      <c r="J43" s="134">
        <f t="shared" si="11"/>
        <v>0</v>
      </c>
      <c r="K43" s="88" t="str">
        <f t="shared" si="15"/>
        <v/>
      </c>
      <c r="L43" s="123"/>
      <c r="N43" s="5" t="str">
        <f t="shared" si="16"/>
        <v>Client Disbursements</v>
      </c>
      <c r="O43" s="123"/>
      <c r="P43" s="134">
        <f>'FR2 CLSP+P '!BW43</f>
        <v>0</v>
      </c>
      <c r="Q43" s="134">
        <f>'FR2 CLSP+P '!BX43</f>
        <v>0</v>
      </c>
      <c r="R43" s="134">
        <f t="shared" si="12"/>
        <v>0</v>
      </c>
      <c r="S43" s="88" t="str">
        <f t="shared" si="13"/>
        <v/>
      </c>
      <c r="T43" s="123"/>
    </row>
    <row r="44" spans="2:20">
      <c r="B44" s="5" t="str">
        <f>'Budget (CLSP)'!C46</f>
        <v>Leases (amortised)</v>
      </c>
      <c r="C44" s="123"/>
      <c r="D44" s="86">
        <f>'Budget (CLSP)'!Y46</f>
        <v>0</v>
      </c>
      <c r="E44" s="180"/>
      <c r="F44" s="5" t="str">
        <f t="shared" si="14"/>
        <v>Leases (amortised)</v>
      </c>
      <c r="G44" s="123"/>
      <c r="H44" s="86">
        <f>'FR1 CLSP+P'!BX44</f>
        <v>0</v>
      </c>
      <c r="I44" s="134">
        <f>'FR1 CLSP+P'!BY44</f>
        <v>0</v>
      </c>
      <c r="J44" s="134">
        <f t="shared" si="11"/>
        <v>0</v>
      </c>
      <c r="K44" s="88" t="str">
        <f t="shared" si="15"/>
        <v/>
      </c>
      <c r="L44" s="123"/>
      <c r="N44" s="5" t="str">
        <f t="shared" si="16"/>
        <v>Leases (amortised)</v>
      </c>
      <c r="O44" s="123"/>
      <c r="P44" s="134">
        <f>'FR2 CLSP+P '!BW44</f>
        <v>0</v>
      </c>
      <c r="Q44" s="134">
        <f>'FR2 CLSP+P '!BX44</f>
        <v>0</v>
      </c>
      <c r="R44" s="134">
        <f t="shared" si="12"/>
        <v>0</v>
      </c>
      <c r="S44" s="88" t="str">
        <f t="shared" si="13"/>
        <v/>
      </c>
      <c r="T44" s="123"/>
    </row>
    <row r="45" spans="2:20">
      <c r="B45" s="5" t="str">
        <f>'Budget (CLSP)'!C47</f>
        <v>Assets (Minor Equipment)</v>
      </c>
      <c r="C45" s="123"/>
      <c r="D45" s="86">
        <f>'Budget (CLSP)'!Y47</f>
        <v>0</v>
      </c>
      <c r="E45" s="180"/>
      <c r="F45" s="5" t="str">
        <f t="shared" si="14"/>
        <v>Assets (Minor Equipment)</v>
      </c>
      <c r="G45" s="123"/>
      <c r="H45" s="86">
        <f>'FR1 CLSP+P'!BX45</f>
        <v>0</v>
      </c>
      <c r="I45" s="134">
        <f>'FR1 CLSP+P'!BY45</f>
        <v>0</v>
      </c>
      <c r="J45" s="134">
        <f t="shared" si="11"/>
        <v>0</v>
      </c>
      <c r="K45" s="88" t="str">
        <f t="shared" si="15"/>
        <v/>
      </c>
      <c r="L45" s="123"/>
      <c r="N45" s="5" t="str">
        <f t="shared" si="16"/>
        <v>Assets (Minor Equipment)</v>
      </c>
      <c r="O45" s="123"/>
      <c r="P45" s="134">
        <f>'FR2 CLSP+P '!BW45</f>
        <v>0</v>
      </c>
      <c r="Q45" s="134">
        <f>'FR2 CLSP+P '!BX45</f>
        <v>0</v>
      </c>
      <c r="R45" s="134">
        <f t="shared" si="12"/>
        <v>0</v>
      </c>
      <c r="S45" s="88" t="str">
        <f t="shared" si="13"/>
        <v/>
      </c>
      <c r="T45" s="123"/>
    </row>
    <row r="46" spans="2:20">
      <c r="B46" s="5" t="str">
        <f>'Budget (CLSP)'!C48</f>
        <v>Depreciation on Capex</v>
      </c>
      <c r="C46" s="123"/>
      <c r="D46" s="86">
        <f>'Budget (CLSP)'!Y48</f>
        <v>0</v>
      </c>
      <c r="E46" s="180"/>
      <c r="F46" s="5" t="str">
        <f t="shared" si="14"/>
        <v>Depreciation on Capex</v>
      </c>
      <c r="G46" s="123"/>
      <c r="H46" s="86">
        <f>'FR1 CLSP+P'!BX46</f>
        <v>0</v>
      </c>
      <c r="I46" s="134">
        <f>'FR1 CLSP+P'!BY46</f>
        <v>0</v>
      </c>
      <c r="J46" s="134">
        <f t="shared" si="11"/>
        <v>0</v>
      </c>
      <c r="K46" s="88" t="str">
        <f t="shared" si="15"/>
        <v/>
      </c>
      <c r="L46" s="123"/>
      <c r="N46" s="5" t="str">
        <f t="shared" si="16"/>
        <v>Depreciation on Capex</v>
      </c>
      <c r="O46" s="123"/>
      <c r="P46" s="134">
        <f>'FR2 CLSP+P '!BW46</f>
        <v>0</v>
      </c>
      <c r="Q46" s="134">
        <f>'FR2 CLSP+P '!BX46</f>
        <v>0</v>
      </c>
      <c r="R46" s="134">
        <f t="shared" si="12"/>
        <v>0</v>
      </c>
      <c r="S46" s="88" t="str">
        <f t="shared" si="13"/>
        <v/>
      </c>
      <c r="T46" s="123"/>
    </row>
    <row r="47" spans="2:20">
      <c r="B47" s="5" t="str">
        <f>'Budget (CLSP)'!C49</f>
        <v>Auspicing or Management Fee</v>
      </c>
      <c r="C47" s="123"/>
      <c r="D47" s="86">
        <f>'Budget (CLSP)'!Y49</f>
        <v>0</v>
      </c>
      <c r="E47" s="180"/>
      <c r="F47" s="5" t="str">
        <f t="shared" si="14"/>
        <v>Auspicing or Management Fee</v>
      </c>
      <c r="G47" s="123"/>
      <c r="H47" s="86">
        <f>'FR1 CLSP+P'!BX47</f>
        <v>0</v>
      </c>
      <c r="I47" s="134">
        <f>'FR1 CLSP+P'!BY47</f>
        <v>0</v>
      </c>
      <c r="J47" s="134">
        <f t="shared" si="11"/>
        <v>0</v>
      </c>
      <c r="K47" s="88" t="str">
        <f t="shared" si="15"/>
        <v/>
      </c>
      <c r="L47" s="123"/>
      <c r="N47" s="5" t="str">
        <f t="shared" si="16"/>
        <v>Auspicing or Management Fee</v>
      </c>
      <c r="O47" s="123"/>
      <c r="P47" s="134">
        <f>'FR2 CLSP+P '!BW47</f>
        <v>0</v>
      </c>
      <c r="Q47" s="134">
        <f>'FR2 CLSP+P '!BX47</f>
        <v>0</v>
      </c>
      <c r="R47" s="134">
        <f t="shared" si="12"/>
        <v>0</v>
      </c>
      <c r="S47" s="88" t="str">
        <f t="shared" ref="S47" si="17">IF(P47="","",IFERROR(ABS(R47/Q47),""))</f>
        <v/>
      </c>
      <c r="T47" s="123"/>
    </row>
    <row r="48" spans="2:20">
      <c r="B48" s="5" t="str">
        <f>'Budget (CLSP)'!C50</f>
        <v>Other</v>
      </c>
      <c r="C48" s="123"/>
      <c r="D48" s="86">
        <f>'Budget (CLSP)'!Y50</f>
        <v>0</v>
      </c>
      <c r="E48" s="180"/>
      <c r="F48" s="5" t="str">
        <f t="shared" si="14"/>
        <v>Other</v>
      </c>
      <c r="G48" s="123"/>
      <c r="H48" s="86">
        <f>'FR1 CLSP+P'!BX48</f>
        <v>0</v>
      </c>
      <c r="I48" s="134">
        <f>'FR1 CLSP+P'!BY48</f>
        <v>0</v>
      </c>
      <c r="J48" s="134">
        <f t="shared" si="11"/>
        <v>0</v>
      </c>
      <c r="K48" s="88" t="str">
        <f t="shared" si="15"/>
        <v/>
      </c>
      <c r="L48" s="123"/>
      <c r="N48" s="5" t="str">
        <f t="shared" si="16"/>
        <v>Other</v>
      </c>
      <c r="O48" s="123"/>
      <c r="P48" s="134">
        <f>'FR2 CLSP+P '!BW48</f>
        <v>0</v>
      </c>
      <c r="Q48" s="134">
        <f>'FR2 CLSP+P '!BX48</f>
        <v>0</v>
      </c>
      <c r="R48" s="134">
        <f t="shared" si="12"/>
        <v>0</v>
      </c>
      <c r="S48" s="88" t="str">
        <f t="shared" si="13"/>
        <v/>
      </c>
      <c r="T48" s="123"/>
    </row>
    <row r="49" spans="2:20" s="133" customFormat="1">
      <c r="B49" s="184" t="s">
        <v>127</v>
      </c>
      <c r="C49" s="136"/>
      <c r="D49" s="86">
        <f>'Budget (CLSP)'!Y51</f>
        <v>0</v>
      </c>
      <c r="E49" s="180"/>
      <c r="F49" s="184" t="s">
        <v>127</v>
      </c>
      <c r="G49" s="136"/>
      <c r="H49" s="158">
        <f>'FR1 CLSP+P'!BX49</f>
        <v>0</v>
      </c>
      <c r="I49" s="182">
        <f>'FR1 CLSP+P'!BY49</f>
        <v>0</v>
      </c>
      <c r="J49" s="182">
        <f t="shared" si="11"/>
        <v>0</v>
      </c>
      <c r="K49" s="183" t="str">
        <f t="shared" si="15"/>
        <v/>
      </c>
      <c r="L49" s="136"/>
      <c r="N49" s="184" t="s">
        <v>127</v>
      </c>
      <c r="O49" s="136"/>
      <c r="P49" s="26">
        <f>SUM(P31:P48)</f>
        <v>0</v>
      </c>
      <c r="Q49" s="26">
        <f>SUM(Q31:Q48)</f>
        <v>0</v>
      </c>
      <c r="R49" s="182">
        <f t="shared" si="12"/>
        <v>0</v>
      </c>
      <c r="S49" s="183" t="str">
        <f t="shared" si="13"/>
        <v/>
      </c>
      <c r="T49" s="136"/>
    </row>
    <row r="50" spans="2:20">
      <c r="B50" s="35"/>
      <c r="C50" s="123"/>
      <c r="D50" s="2"/>
      <c r="E50" s="180"/>
      <c r="F50" s="35"/>
      <c r="G50" s="123"/>
      <c r="H50" s="2"/>
      <c r="I50" s="2"/>
      <c r="J50" s="2"/>
      <c r="K50" s="2"/>
      <c r="L50" s="123"/>
      <c r="N50" s="35"/>
      <c r="O50" s="123"/>
      <c r="P50" s="2"/>
      <c r="Q50" s="2"/>
      <c r="R50" s="2"/>
      <c r="S50" s="2"/>
      <c r="T50" s="123"/>
    </row>
    <row r="51" spans="2:20" s="133" customFormat="1">
      <c r="B51" s="34" t="s">
        <v>128</v>
      </c>
      <c r="C51" s="136"/>
      <c r="D51" s="86">
        <f>'Budget (CLSP)'!Y53</f>
        <v>0</v>
      </c>
      <c r="E51" s="180"/>
      <c r="F51" s="34" t="s">
        <v>128</v>
      </c>
      <c r="G51" s="136"/>
      <c r="H51" s="158">
        <f>'FR1 CLSP+P'!BX51</f>
        <v>0</v>
      </c>
      <c r="I51" s="26">
        <f>I29+I49</f>
        <v>0</v>
      </c>
      <c r="J51" s="182">
        <f t="shared" si="11"/>
        <v>0</v>
      </c>
      <c r="K51" s="183" t="str">
        <f t="shared" si="15"/>
        <v/>
      </c>
      <c r="L51" s="136"/>
      <c r="N51" s="34" t="s">
        <v>128</v>
      </c>
      <c r="O51" s="136"/>
      <c r="P51" s="26">
        <f>P29+P49</f>
        <v>0</v>
      </c>
      <c r="Q51" s="26">
        <f>Q29+Q49</f>
        <v>0</v>
      </c>
      <c r="R51" s="182">
        <f>Q51-P51</f>
        <v>0</v>
      </c>
      <c r="S51" s="183" t="str">
        <f>IF(P51="","",IFERROR(ABS(R51/Q51),""))</f>
        <v/>
      </c>
      <c r="T51" s="136"/>
    </row>
    <row r="52" spans="2:20">
      <c r="B52" s="34"/>
      <c r="C52" s="123"/>
      <c r="D52" s="2"/>
      <c r="E52" s="180"/>
      <c r="F52" s="34"/>
      <c r="G52" s="123"/>
      <c r="H52" s="2"/>
      <c r="I52" s="2"/>
      <c r="J52" s="2"/>
      <c r="K52" s="97"/>
      <c r="L52" s="123"/>
      <c r="N52" s="34"/>
      <c r="O52" s="123"/>
      <c r="P52" s="2"/>
      <c r="Q52" s="2"/>
      <c r="R52" s="2"/>
      <c r="S52" s="97"/>
      <c r="T52" s="123"/>
    </row>
    <row r="53" spans="2:20" s="133" customFormat="1">
      <c r="B53" s="8" t="s">
        <v>129</v>
      </c>
      <c r="C53" s="136"/>
      <c r="D53" s="86">
        <f>'Budget (CLSP)'!Y55</f>
        <v>0</v>
      </c>
      <c r="E53" s="180"/>
      <c r="F53" s="8" t="s">
        <v>129</v>
      </c>
      <c r="G53" s="136"/>
      <c r="H53" s="158">
        <f>'FR1 CLSP+P'!BX53</f>
        <v>0</v>
      </c>
      <c r="I53" s="158">
        <f>'FR1 CLSP+P'!BY53</f>
        <v>0</v>
      </c>
      <c r="J53" s="182">
        <f t="shared" ref="J53" si="18">I53-H53</f>
        <v>0</v>
      </c>
      <c r="K53" s="183" t="str">
        <f t="shared" ref="K53" si="19">IF(H53="","",IFERROR(ABS(J53/I53),""))</f>
        <v/>
      </c>
      <c r="L53" s="136"/>
      <c r="N53" s="8" t="s">
        <v>129</v>
      </c>
      <c r="O53" s="136"/>
      <c r="P53" s="26">
        <f>P22-P51</f>
        <v>0</v>
      </c>
      <c r="Q53" s="26">
        <f>Q22-Q51</f>
        <v>0</v>
      </c>
      <c r="R53" s="182">
        <f t="shared" ref="R53" si="20">Q53-P53</f>
        <v>0</v>
      </c>
      <c r="S53" s="183" t="str">
        <f t="shared" ref="S53" si="21">IF(P53="","",IFERROR(ABS(R53/Q53),""))</f>
        <v/>
      </c>
      <c r="T53" s="136"/>
    </row>
    <row r="54" spans="2:20">
      <c r="B54" s="2"/>
      <c r="C54" s="123"/>
      <c r="D54" s="2"/>
      <c r="E54" s="180"/>
      <c r="F54" s="2"/>
      <c r="G54" s="123"/>
      <c r="H54" s="2"/>
      <c r="I54" s="2"/>
      <c r="J54" s="2"/>
      <c r="K54" s="97"/>
      <c r="L54" s="123"/>
      <c r="N54" s="2"/>
      <c r="O54" s="123"/>
      <c r="P54" s="2"/>
      <c r="Q54" s="7"/>
      <c r="R54" s="2"/>
      <c r="S54" s="97"/>
      <c r="T54" s="123"/>
    </row>
    <row r="55" spans="2:20">
      <c r="B55" s="5" t="s">
        <v>130</v>
      </c>
      <c r="C55" s="123"/>
      <c r="D55" s="86">
        <f>'Budget (CLSP)'!Y57</f>
        <v>0</v>
      </c>
      <c r="E55" s="180"/>
      <c r="F55" s="5" t="s">
        <v>130</v>
      </c>
      <c r="G55" s="123"/>
      <c r="H55" s="158">
        <f>'FR1 CLSP+P'!BX55</f>
        <v>0</v>
      </c>
      <c r="I55" s="134">
        <f>'FR1 CLSP+P'!BY55</f>
        <v>0</v>
      </c>
      <c r="J55" s="134">
        <f t="shared" ref="J55:J56" si="22">I55-H55</f>
        <v>0</v>
      </c>
      <c r="K55" s="88" t="str">
        <f t="shared" ref="K55:K56" si="23">IF(H55="","",IFERROR(ABS(J55/I55),""))</f>
        <v/>
      </c>
      <c r="L55" s="123"/>
      <c r="N55" s="5" t="s">
        <v>130</v>
      </c>
      <c r="O55" s="123"/>
      <c r="P55" s="134">
        <f>'FR2 CLSP+P '!BW55</f>
        <v>0</v>
      </c>
      <c r="Q55" s="134">
        <f>'FR2 CLSP+P '!BX55</f>
        <v>0</v>
      </c>
      <c r="R55" s="134">
        <f t="shared" ref="R55:R56" si="24">Q55-P55</f>
        <v>0</v>
      </c>
      <c r="S55" s="88" t="str">
        <f t="shared" ref="S55:S56" si="25">IF(P55="","",IFERROR(ABS(R55/Q55),""))</f>
        <v/>
      </c>
      <c r="T55" s="123"/>
    </row>
    <row r="56" spans="2:20">
      <c r="B56" s="5" t="s">
        <v>131</v>
      </c>
      <c r="C56" s="123"/>
      <c r="D56" s="86">
        <f>'Budget (CLSP)'!Y58</f>
        <v>0</v>
      </c>
      <c r="E56" s="180"/>
      <c r="F56" s="5" t="s">
        <v>131</v>
      </c>
      <c r="G56" s="123"/>
      <c r="H56" s="158">
        <f>'FR1 CLSP+P'!BX56</f>
        <v>0</v>
      </c>
      <c r="I56" s="134">
        <f>'FR1 CLSP+P'!BY56</f>
        <v>0</v>
      </c>
      <c r="J56" s="134">
        <f t="shared" si="22"/>
        <v>0</v>
      </c>
      <c r="K56" s="88" t="str">
        <f t="shared" si="23"/>
        <v/>
      </c>
      <c r="L56" s="123"/>
      <c r="N56" s="5" t="s">
        <v>131</v>
      </c>
      <c r="O56" s="123"/>
      <c r="P56" s="134">
        <f>'FR2 CLSP+P '!BW56</f>
        <v>0</v>
      </c>
      <c r="Q56" s="134">
        <f>'FR2 CLSP+P '!BX56</f>
        <v>0</v>
      </c>
      <c r="R56" s="134">
        <f t="shared" si="24"/>
        <v>0</v>
      </c>
      <c r="S56" s="88" t="str">
        <f t="shared" si="25"/>
        <v/>
      </c>
      <c r="T56" s="123"/>
    </row>
    <row r="57" spans="2:20">
      <c r="B57" s="46"/>
      <c r="C57" s="152"/>
      <c r="D57" s="41"/>
      <c r="E57" s="53"/>
      <c r="F57" s="46"/>
      <c r="G57" s="152"/>
      <c r="H57" s="41"/>
      <c r="I57" s="41"/>
      <c r="J57" s="41"/>
      <c r="K57" s="46"/>
      <c r="L57" s="152"/>
      <c r="N57" s="46"/>
      <c r="O57" s="152"/>
      <c r="P57" s="41"/>
      <c r="Q57" s="41"/>
      <c r="R57" s="41"/>
      <c r="S57" s="46"/>
      <c r="T57" s="152"/>
    </row>
    <row r="58" spans="2:20">
      <c r="B58" s="123"/>
      <c r="C58" s="123"/>
      <c r="D58" s="123"/>
      <c r="F58" s="123"/>
      <c r="G58" s="123"/>
      <c r="H58" s="123"/>
      <c r="I58" s="123"/>
      <c r="J58" s="123"/>
      <c r="K58" s="123"/>
      <c r="L58" s="123"/>
      <c r="N58" s="123"/>
      <c r="O58" s="123"/>
      <c r="P58" s="123"/>
      <c r="Q58" s="123"/>
      <c r="R58" s="123"/>
      <c r="S58" s="123"/>
      <c r="T58" s="123"/>
    </row>
    <row r="59" spans="2:20">
      <c r="B59" s="10" t="s">
        <v>150</v>
      </c>
      <c r="C59" s="123"/>
      <c r="D59" s="86">
        <f>'Budget (CLSP)'!Y61</f>
        <v>0</v>
      </c>
      <c r="E59" s="186"/>
      <c r="F59" s="10" t="s">
        <v>133</v>
      </c>
      <c r="G59" s="123"/>
      <c r="H59" s="160">
        <f>H20-H51-(H55-H56)</f>
        <v>0</v>
      </c>
      <c r="I59" s="123"/>
      <c r="J59" s="123"/>
      <c r="K59" s="123"/>
      <c r="L59" s="123"/>
      <c r="N59" s="10" t="s">
        <v>150</v>
      </c>
      <c r="O59" s="123"/>
      <c r="P59" s="187">
        <f>P20-P51-(P55-P56)</f>
        <v>0</v>
      </c>
      <c r="Q59" s="123"/>
      <c r="R59" s="123"/>
      <c r="S59" s="123"/>
      <c r="T59" s="123"/>
    </row>
    <row r="60" spans="2:20">
      <c r="B60" s="10" t="s">
        <v>151</v>
      </c>
      <c r="C60" s="123"/>
      <c r="D60" s="86">
        <f>'Budget (CLSP)'!Y62</f>
        <v>0</v>
      </c>
      <c r="F60" s="123"/>
      <c r="G60" s="123"/>
      <c r="H60" s="123"/>
      <c r="I60" s="123"/>
      <c r="J60" s="123"/>
      <c r="K60" s="123"/>
      <c r="L60" s="123"/>
      <c r="N60" s="10" t="s">
        <v>151</v>
      </c>
      <c r="O60" s="123"/>
      <c r="P60" s="187">
        <f>P59+P5</f>
        <v>0</v>
      </c>
      <c r="Q60" s="123"/>
      <c r="R60" s="123"/>
      <c r="S60" s="123"/>
      <c r="T60" s="123"/>
    </row>
    <row r="61" spans="2:20" ht="14.25" customHeight="1">
      <c r="B61" s="123"/>
      <c r="C61" s="123"/>
      <c r="D61" s="123"/>
      <c r="F61" s="123"/>
      <c r="G61" s="123"/>
      <c r="H61" s="123"/>
      <c r="I61" s="123"/>
      <c r="J61" s="123"/>
      <c r="K61" s="123"/>
      <c r="L61" s="123"/>
      <c r="N61" s="10"/>
      <c r="O61" s="2"/>
      <c r="P61" s="43"/>
      <c r="Q61" s="123"/>
      <c r="R61" s="123"/>
      <c r="S61" s="123"/>
      <c r="T61" s="123"/>
    </row>
    <row r="62" spans="2:20" ht="42.6" customHeight="1">
      <c r="B62" s="65" t="s">
        <v>152</v>
      </c>
      <c r="C62" s="123"/>
      <c r="D62" s="86">
        <f>'Budget (CLSP)'!Y63</f>
        <v>0</v>
      </c>
      <c r="F62" s="65"/>
      <c r="G62" s="123"/>
      <c r="H62" s="123"/>
      <c r="I62" s="123"/>
      <c r="J62" s="123"/>
      <c r="K62" s="123"/>
      <c r="L62" s="123"/>
      <c r="N62" s="65" t="s">
        <v>153</v>
      </c>
      <c r="O62" s="2"/>
      <c r="P62" s="188">
        <f>SUM('FR2 CLSP+P '!E63:BO63)</f>
        <v>0</v>
      </c>
      <c r="Q62" s="123"/>
      <c r="R62" s="123"/>
      <c r="S62" s="123"/>
      <c r="T62" s="123"/>
    </row>
    <row r="63" spans="2:20">
      <c r="B63" s="45"/>
      <c r="C63" s="45"/>
      <c r="D63" s="45"/>
      <c r="E63" s="54"/>
      <c r="F63" s="45"/>
      <c r="G63" s="45"/>
      <c r="H63" s="45"/>
      <c r="I63" s="45"/>
      <c r="J63" s="45"/>
      <c r="K63" s="45"/>
      <c r="L63" s="45"/>
      <c r="N63" s="189"/>
      <c r="O63" s="38"/>
      <c r="P63" s="189"/>
      <c r="Q63" s="58"/>
      <c r="R63" s="45"/>
      <c r="S63" s="45"/>
      <c r="T63" s="45"/>
    </row>
  </sheetData>
  <sheetProtection sheet="1" objects="1" scenarios="1"/>
  <mergeCells count="4">
    <mergeCell ref="H2:K2"/>
    <mergeCell ref="K4:K5"/>
    <mergeCell ref="P2:S2"/>
    <mergeCell ref="S4:S5"/>
  </mergeCells>
  <conditionalFormatting sqref="J14:J18 J20 J22 J26:J29 J31:J49 J55:J56 R14:R18 R20 R22 R26:R28 R29 R31:R49 R51 R53 R55:R56">
    <cfRule type="iconSet" priority="7">
      <iconSet>
        <cfvo type="percent" val="0"/>
        <cfvo type="num" val="-4999"/>
        <cfvo type="num" val="-100"/>
      </iconSet>
    </cfRule>
  </conditionalFormatting>
  <conditionalFormatting sqref="J14:J18 R14:R18 J20 R20 J22 R22 J26:J29 R26:R29 J31:J49 R31:R49 J51 R51 J53 R53 J55:J56 R55:R56">
    <cfRule type="cellIs" dxfId="2" priority="5" operator="greaterThan">
      <formula>5000</formula>
    </cfRule>
  </conditionalFormatting>
  <pageMargins left="0.7" right="0.7" top="0.75" bottom="0.75" header="0.3" footer="0.3"/>
  <pageSetup paperSize="9" orientation="portrait" r:id="rId1"/>
  <headerFooter>
    <oddHeader>&amp;C&amp;"Calibri"&amp;11&amp;K000000OFFICIAL&amp;1#</oddHeader>
  </headerFooter>
  <extLst>
    <ext xmlns:x14="http://schemas.microsoft.com/office/spreadsheetml/2009/9/main" uri="{78C0D931-6437-407d-A8EE-F0AAD7539E65}">
      <x14:conditionalFormattings>
        <x14:conditionalFormatting xmlns:xm="http://schemas.microsoft.com/office/excel/2006/main">
          <x14:cfRule type="iconSet" priority="399" id="{95B96B23-5CCF-45E4-BE7A-A6192B70EFC4}">
            <x14:iconSet custom="1">
              <x14:cfvo type="percent">
                <xm:f>0</xm:f>
              </x14:cfvo>
              <x14:cfvo type="num">
                <xm:f>0.05</xm:f>
              </x14:cfvo>
              <x14:cfvo type="num">
                <xm:f>0.2</xm:f>
              </x14:cfvo>
              <x14:cfIcon iconSet="3TrafficLights1" iconId="2"/>
              <x14:cfIcon iconSet="3TrafficLights1" iconId="1"/>
              <x14:cfIcon iconSet="3TrafficLights1" iconId="0"/>
            </x14:iconSet>
          </x14:cfRule>
          <xm:sqref>K51 K53 K55:K56 S14:S18 S20 S22 S26:S29 S31:S49 S51 S53 K20 K22 K26:K29 K31:K49 K14:K18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BA95989F6B194D9C7DD6DD1790D400" ma:contentTypeVersion="23" ma:contentTypeDescription="Create a new document." ma:contentTypeScope="" ma:versionID="c14746f77985024caab0a47aadc4b74c">
  <xsd:schema xmlns:xsd="http://www.w3.org/2001/XMLSchema" xmlns:xs="http://www.w3.org/2001/XMLSchema" xmlns:p="http://schemas.microsoft.com/office/2006/metadata/properties" xmlns:ns2="a89ae4c5-d73d-4fe2-8e7d-3be16695888c" xmlns:ns3="bc61b9ce-4057-48ae-b50a-4ea2722fbdd4" targetNamespace="http://schemas.microsoft.com/office/2006/metadata/properties" ma:root="true" ma:fieldsID="ccc7df1551a0eb28e249bd158c240a85" ns2:_="" ns3:_="">
    <xsd:import namespace="a89ae4c5-d73d-4fe2-8e7d-3be16695888c"/>
    <xsd:import namespace="bc61b9ce-4057-48ae-b50a-4ea2722fbd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entre" minOccurs="0"/>
                <xsd:element ref="ns2:SubmissionType" minOccurs="0"/>
                <xsd:element ref="ns2:FinancialYear" minOccurs="0"/>
                <xsd:element ref="ns2:FundingStream" minOccurs="0"/>
                <xsd:element ref="ns2:MediaServiceAutoTags" minOccurs="0"/>
                <xsd:element ref="ns2:MediaServiceOCR" minOccurs="0"/>
                <xsd:element ref="ns2:MediaServiceGenerationTime" minOccurs="0"/>
                <xsd:element ref="ns2:MediaServiceEventHashCode" minOccurs="0"/>
                <xsd:element ref="ns2:Sub_x002d_type" minOccurs="0"/>
                <xsd:element ref="ns2:MediaServiceDateTaken" minOccurs="0"/>
                <xsd:element ref="ns2:Quarter"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ae4c5-d73d-4fe2-8e7d-3be166958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entre" ma:index="14" nillable="true" ma:displayName="Centre" ma:description="Name of CLC or Funded Organisation" ma:format="Dropdown" ma:internalName="Centre">
      <xsd:simpleType>
        <xsd:restriction base="dms:Text">
          <xsd:maxLength value="255"/>
        </xsd:restriction>
      </xsd:simpleType>
    </xsd:element>
    <xsd:element name="SubmissionType" ma:index="15" nillable="true" ma:displayName="Submission Type" ma:description="The submission which the document is for, or attached to&#10;Plan&#10;Budget&#10;Progress Report 1 or 2&#10;Funds Report 1 or 2" ma:format="Dropdown" ma:internalName="SubmissionType">
      <xsd:simpleType>
        <xsd:restriction base="dms:Text">
          <xsd:maxLength value="255"/>
        </xsd:restriction>
      </xsd:simpleType>
    </xsd:element>
    <xsd:element name="FinancialYear" ma:index="16" nillable="true" ma:displayName="Financial Year" ma:description="Financial Year for which the submission was made" ma:format="Dropdown" ma:internalName="FinancialYear">
      <xsd:simpleType>
        <xsd:restriction base="dms:Text">
          <xsd:maxLength value="255"/>
        </xsd:restriction>
      </xsd:simpleType>
    </xsd:element>
    <xsd:element name="FundingStream" ma:index="17" nillable="true" ma:displayName="Funding Stream" ma:description="If applicable, specific funding stream which submission is for" ma:format="Dropdown" ma:internalName="FundingStream">
      <xsd:simpleType>
        <xsd:restriction base="dms:Text">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Sub_x002d_type" ma:index="22" nillable="true" ma:displayName="Sub-type" ma:format="Dropdown" ma:internalName="Sub_x002d_type">
      <xsd:simpleType>
        <xsd:restriction base="dms:Text">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Quarter" ma:index="24" nillable="true" ma:displayName="Quarter" ma:format="Dropdown" ma:internalName="Quarter">
      <xsd:simpleType>
        <xsd:restriction base="dms:Text">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b7179f48-4463-4412-9cd9-4172c67e99e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61b9ce-4057-48ae-b50a-4ea2722fbdd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7b53d1d4-2b20-4a30-bde7-2b122995ff85}" ma:internalName="TaxCatchAll" ma:showField="CatchAllData" ma:web="bc61b9ce-4057-48ae-b50a-4ea2722fbd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c61b9ce-4057-48ae-b50a-4ea2722fbdd4">
      <UserInfo>
        <DisplayName>Amy Schwebel</DisplayName>
        <AccountId>15</AccountId>
        <AccountType/>
      </UserInfo>
      <UserInfo>
        <DisplayName>Natalie Armstrong</DisplayName>
        <AccountId>16</AccountId>
        <AccountType/>
      </UserInfo>
      <UserInfo>
        <DisplayName>Roshan Nadarajah</DisplayName>
        <AccountId>14</AccountId>
        <AccountType/>
      </UserInfo>
      <UserInfo>
        <DisplayName>Anne Chan</DisplayName>
        <AccountId>13</AccountId>
        <AccountType/>
      </UserInfo>
    </SharedWithUsers>
    <FundingStream xmlns="a89ae4c5-d73d-4fe2-8e7d-3be16695888c" xsi:nil="true"/>
    <FinancialYear xmlns="a89ae4c5-d73d-4fe2-8e7d-3be16695888c" xsi:nil="true"/>
    <Centre xmlns="a89ae4c5-d73d-4fe2-8e7d-3be16695888c" xsi:nil="true"/>
    <SubmissionType xmlns="a89ae4c5-d73d-4fe2-8e7d-3be16695888c" xsi:nil="true"/>
    <Sub_x002d_type xmlns="a89ae4c5-d73d-4fe2-8e7d-3be16695888c" xsi:nil="true"/>
    <Quarter xmlns="a89ae4c5-d73d-4fe2-8e7d-3be16695888c" xsi:nil="true"/>
    <TaxCatchAll xmlns="bc61b9ce-4057-48ae-b50a-4ea2722fbdd4" xsi:nil="true"/>
    <lcf76f155ced4ddcb4097134ff3c332f xmlns="a89ae4c5-d73d-4fe2-8e7d-3be1669588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FD78A9-A53A-4DBE-9840-B579C9291E26}">
  <ds:schemaRefs>
    <ds:schemaRef ds:uri="http://schemas.microsoft.com/sharepoint/v3/contenttype/forms"/>
  </ds:schemaRefs>
</ds:datastoreItem>
</file>

<file path=customXml/itemProps2.xml><?xml version="1.0" encoding="utf-8"?>
<ds:datastoreItem xmlns:ds="http://schemas.openxmlformats.org/officeDocument/2006/customXml" ds:itemID="{3B4726D2-D1B2-4D82-B878-4E11799E3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ae4c5-d73d-4fe2-8e7d-3be16695888c"/>
    <ds:schemaRef ds:uri="bc61b9ce-4057-48ae-b50a-4ea2722fb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531B5-3B21-4120-84FE-E58031037491}">
  <ds:schemaRefs>
    <ds:schemaRef ds:uri="a89ae4c5-d73d-4fe2-8e7d-3be16695888c"/>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bc61b9ce-4057-48ae-b50a-4ea2722fbdd4"/>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Report Details</vt:lpstr>
      <vt:lpstr>Report Checklist</vt:lpstr>
      <vt:lpstr>Budget (CLSP)</vt:lpstr>
      <vt:lpstr>Workforce Summary</vt:lpstr>
      <vt:lpstr>Volunteer Summary (Optional)</vt:lpstr>
      <vt:lpstr>FR1 CLSP+P</vt:lpstr>
      <vt:lpstr>FR2 CLSP+P </vt:lpstr>
      <vt:lpstr>All Report Notes</vt:lpstr>
      <vt:lpstr>Consolidated Reports</vt:lpstr>
      <vt:lpstr>PRINT READY A3 FR2</vt:lpstr>
      <vt:lpstr>'PRINT READY A3 FR2'!Print_Area</vt:lpstr>
    </vt:vector>
  </TitlesOfParts>
  <Manager/>
  <Company>Victoria Legal Aid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Legal Aid</dc:creator>
  <cp:keywords/>
  <dc:description/>
  <cp:lastModifiedBy>Rhys Owen</cp:lastModifiedBy>
  <cp:revision/>
  <cp:lastPrinted>2025-09-18T05:42:34Z</cp:lastPrinted>
  <dcterms:created xsi:type="dcterms:W3CDTF">2001-04-06T01:58:42Z</dcterms:created>
  <dcterms:modified xsi:type="dcterms:W3CDTF">2025-11-18T03:29:47Z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0x010100AFBA95989F6B194D9C7DD6DD1790D400</vt:lpwstr>
  </property>
  <property fmtid="{D5CDD505-2E9C-101B-9397-08002B2CF9AE}" pid="3" name="MSIP_Label_9150236c-7dbd-4fa5-957d-8e3e9c46dc34_Enabled">
    <vt:lpwstr>true</vt:lpwstr>
  </property>
  <property fmtid="{D5CDD505-2E9C-101B-9397-08002B2CF9AE}" pid="4" name="MSIP_Label_9150236c-7dbd-4fa5-957d-8e3e9c46dc34_SetDate">
    <vt:lpwstr>2023-05-02T03:44:01Z</vt:lpwstr>
  </property>
  <property fmtid="{D5CDD505-2E9C-101B-9397-08002B2CF9AE}" pid="5" name="MSIP_Label_9150236c-7dbd-4fa5-957d-8e3e9c46dc34_Method">
    <vt:lpwstr>Privileged</vt:lpwstr>
  </property>
  <property fmtid="{D5CDD505-2E9C-101B-9397-08002B2CF9AE}" pid="6" name="MSIP_Label_9150236c-7dbd-4fa5-957d-8e3e9c46dc34_Name">
    <vt:lpwstr>Official</vt:lpwstr>
  </property>
  <property fmtid="{D5CDD505-2E9C-101B-9397-08002B2CF9AE}" pid="7" name="MSIP_Label_9150236c-7dbd-4fa5-957d-8e3e9c46dc34_SiteId">
    <vt:lpwstr>f6bec780-cd13-49ce-84c7-5d7d94821879</vt:lpwstr>
  </property>
  <property fmtid="{D5CDD505-2E9C-101B-9397-08002B2CF9AE}" pid="8" name="MSIP_Label_9150236c-7dbd-4fa5-957d-8e3e9c46dc34_ActionId">
    <vt:lpwstr>386754db-5386-4b87-abbd-d1f4cb13e9f6</vt:lpwstr>
  </property>
  <property fmtid="{D5CDD505-2E9C-101B-9397-08002B2CF9AE}" pid="9" name="MSIP_Label_9150236c-7dbd-4fa5-957d-8e3e9c46dc34_ContentBits">
    <vt:lpwstr>1</vt:lpwstr>
  </property>
  <property fmtid="{D5CDD505-2E9C-101B-9397-08002B2CF9AE}" pid="10" name="MediaServiceImageTags">
    <vt:lpwstr/>
  </property>
</Properties>
</file>